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DieseArbeitsmappe" defaultThemeVersion="124226"/>
  <mc:AlternateContent xmlns:mc="http://schemas.openxmlformats.org/markup-compatibility/2006">
    <mc:Choice Requires="x15">
      <x15ac:absPath xmlns:x15ac="http://schemas.microsoft.com/office/spreadsheetml/2010/11/ac" url="G:\Abteilung 4\Referat 46\Referatsablage\ESF IBW+\Förderung\_Programme\Fachkurse\Antrag\Überarbeitung Antrag Legitimation_Zuschusserhöhung\"/>
    </mc:Choice>
  </mc:AlternateContent>
  <bookViews>
    <workbookView xWindow="-110" yWindow="-110" windowWidth="19430" windowHeight="10430" tabRatio="672"/>
  </bookViews>
  <sheets>
    <sheet name="Antrag" sheetId="1" r:id="rId1"/>
    <sheet name="Anlage 1" sheetId="2" r:id="rId2"/>
    <sheet name="Datenschutzerklärung" sheetId="3" r:id="rId3"/>
  </sheets>
  <definedNames>
    <definedName name="_xlnm.Print_Titles" localSheetId="1">'Anlage 1'!$11:$13</definedName>
    <definedName name="gruppenfeld">#REF!</definedName>
    <definedName name="Z_4481A144_9F41_467F_B8BE_DB5FF0EB5EA4_.wvu.Cols" localSheetId="1" hidden="1">'Anlage 1'!$S:$S</definedName>
    <definedName name="Z_4481A144_9F41_467F_B8BE_DB5FF0EB5EA4_.wvu.Cols" localSheetId="0" hidden="1">Antrag!$K:$N</definedName>
    <definedName name="Z_4481A144_9F41_467F_B8BE_DB5FF0EB5EA4_.wvu.PrintArea" localSheetId="1" hidden="1">'Anlage 1'!$A$1:$R$516</definedName>
    <definedName name="Z_4481A144_9F41_467F_B8BE_DB5FF0EB5EA4_.wvu.PrintArea" localSheetId="0" hidden="1">Antrag!$A$1:$J$345</definedName>
    <definedName name="Z_4481A144_9F41_467F_B8BE_DB5FF0EB5EA4_.wvu.PrintTitles" localSheetId="1" hidden="1">'Anlage 1'!$11:$13</definedName>
  </definedNames>
  <calcPr calcId="162913" fullPrecision="0"/>
  <customWorkbookViews>
    <customWorkbookView name="wmwr - Persönliche Ansicht" guid="{4481A144-9F41-467F-B8BE-DB5FF0EB5EA4}" mergeInterval="0" personalView="1" maximized="1" windowWidth="1020" windowHeight="526" tabRatio="672" activeSheetId="1"/>
  </customWorkbookViews>
</workbook>
</file>

<file path=xl/calcChain.xml><?xml version="1.0" encoding="utf-8"?>
<calcChain xmlns="http://schemas.openxmlformats.org/spreadsheetml/2006/main">
  <c r="P511" i="2" l="1"/>
  <c r="O511" i="2"/>
  <c r="N511" i="2"/>
  <c r="P503" i="2"/>
  <c r="O503" i="2"/>
  <c r="N503" i="2"/>
  <c r="P502" i="2"/>
  <c r="O502" i="2"/>
  <c r="N502" i="2"/>
  <c r="P501" i="2"/>
  <c r="O501" i="2"/>
  <c r="N501" i="2"/>
  <c r="P500" i="2"/>
  <c r="O500" i="2"/>
  <c r="N500" i="2"/>
  <c r="P499" i="2"/>
  <c r="O499" i="2"/>
  <c r="N499" i="2"/>
  <c r="P498" i="2"/>
  <c r="O498" i="2"/>
  <c r="N498" i="2"/>
  <c r="P497" i="2"/>
  <c r="O497" i="2"/>
  <c r="N497" i="2"/>
  <c r="P496" i="2"/>
  <c r="O496" i="2"/>
  <c r="N496" i="2"/>
  <c r="P495" i="2"/>
  <c r="O495" i="2"/>
  <c r="N495" i="2"/>
  <c r="P494" i="2"/>
  <c r="O494" i="2"/>
  <c r="N494" i="2"/>
  <c r="P493" i="2"/>
  <c r="O493" i="2"/>
  <c r="N493" i="2"/>
  <c r="P492" i="2"/>
  <c r="O492" i="2"/>
  <c r="N492" i="2"/>
  <c r="P491" i="2"/>
  <c r="O491" i="2"/>
  <c r="N491" i="2"/>
  <c r="P490" i="2"/>
  <c r="O490" i="2"/>
  <c r="N490" i="2"/>
  <c r="P489" i="2"/>
  <c r="O489" i="2"/>
  <c r="N489" i="2"/>
  <c r="P488" i="2"/>
  <c r="O488" i="2"/>
  <c r="N488" i="2"/>
  <c r="P487" i="2"/>
  <c r="O487" i="2"/>
  <c r="N487" i="2"/>
  <c r="P486" i="2"/>
  <c r="O486" i="2"/>
  <c r="N486" i="2"/>
  <c r="P485" i="2"/>
  <c r="O485" i="2"/>
  <c r="N485" i="2"/>
  <c r="P484" i="2"/>
  <c r="O484" i="2"/>
  <c r="N484" i="2"/>
  <c r="P483" i="2"/>
  <c r="O483" i="2"/>
  <c r="N483" i="2"/>
  <c r="P482" i="2"/>
  <c r="O482" i="2"/>
  <c r="N482" i="2"/>
  <c r="P481" i="2"/>
  <c r="O481" i="2"/>
  <c r="N481" i="2"/>
  <c r="P480" i="2"/>
  <c r="O480" i="2"/>
  <c r="N480" i="2"/>
  <c r="P479" i="2"/>
  <c r="O479" i="2"/>
  <c r="N479" i="2"/>
  <c r="P478" i="2"/>
  <c r="O478" i="2"/>
  <c r="N478" i="2"/>
  <c r="P477" i="2"/>
  <c r="O477" i="2"/>
  <c r="N477" i="2"/>
  <c r="P476" i="2"/>
  <c r="O476" i="2"/>
  <c r="N476" i="2"/>
  <c r="P475" i="2"/>
  <c r="O475" i="2"/>
  <c r="N475" i="2"/>
  <c r="P474" i="2"/>
  <c r="O474" i="2"/>
  <c r="N474" i="2"/>
  <c r="P473" i="2"/>
  <c r="O473" i="2"/>
  <c r="N473" i="2"/>
  <c r="P472" i="2"/>
  <c r="O472" i="2"/>
  <c r="N472" i="2"/>
  <c r="P471" i="2"/>
  <c r="O471" i="2"/>
  <c r="N471" i="2"/>
  <c r="P470" i="2"/>
  <c r="O470" i="2"/>
  <c r="N470" i="2"/>
  <c r="P469" i="2"/>
  <c r="O469" i="2"/>
  <c r="N469" i="2"/>
  <c r="P468" i="2"/>
  <c r="O468" i="2"/>
  <c r="N468" i="2"/>
  <c r="P467" i="2"/>
  <c r="O467" i="2"/>
  <c r="N467" i="2"/>
  <c r="P466" i="2"/>
  <c r="O466" i="2"/>
  <c r="N466" i="2"/>
  <c r="P465" i="2"/>
  <c r="O465" i="2"/>
  <c r="N465" i="2"/>
  <c r="P464" i="2"/>
  <c r="O464" i="2"/>
  <c r="N464" i="2"/>
  <c r="P463" i="2"/>
  <c r="O463" i="2"/>
  <c r="N463" i="2"/>
  <c r="P462" i="2"/>
  <c r="O462" i="2"/>
  <c r="N462" i="2"/>
  <c r="P461" i="2"/>
  <c r="O461" i="2"/>
  <c r="N461" i="2"/>
  <c r="P460" i="2"/>
  <c r="O460" i="2"/>
  <c r="N460" i="2"/>
  <c r="P459" i="2"/>
  <c r="O459" i="2"/>
  <c r="N459" i="2"/>
  <c r="P458" i="2"/>
  <c r="O458" i="2"/>
  <c r="N458" i="2"/>
  <c r="P457" i="2"/>
  <c r="O457" i="2"/>
  <c r="N457" i="2"/>
  <c r="P456" i="2"/>
  <c r="O456" i="2"/>
  <c r="N456" i="2"/>
  <c r="P455" i="2"/>
  <c r="O455" i="2"/>
  <c r="N455" i="2"/>
  <c r="P454" i="2"/>
  <c r="O454" i="2"/>
  <c r="N454" i="2"/>
  <c r="P453" i="2"/>
  <c r="O453" i="2"/>
  <c r="N453" i="2"/>
  <c r="P452" i="2"/>
  <c r="O452" i="2"/>
  <c r="N452" i="2"/>
  <c r="P451" i="2"/>
  <c r="O451" i="2"/>
  <c r="N451" i="2"/>
  <c r="P450" i="2"/>
  <c r="O450" i="2"/>
  <c r="N450" i="2"/>
  <c r="P449" i="2"/>
  <c r="O449" i="2"/>
  <c r="N449" i="2"/>
  <c r="P448" i="2"/>
  <c r="O448" i="2"/>
  <c r="N448" i="2"/>
  <c r="P447" i="2"/>
  <c r="O447" i="2"/>
  <c r="N447" i="2"/>
  <c r="P446" i="2"/>
  <c r="O446" i="2"/>
  <c r="N446" i="2"/>
  <c r="P445" i="2"/>
  <c r="O445" i="2"/>
  <c r="N445" i="2"/>
  <c r="P444" i="2"/>
  <c r="O444" i="2"/>
  <c r="N444" i="2"/>
  <c r="P443" i="2"/>
  <c r="O443" i="2"/>
  <c r="N443" i="2"/>
  <c r="P442" i="2"/>
  <c r="O442" i="2"/>
  <c r="N442" i="2"/>
  <c r="P441" i="2"/>
  <c r="O441" i="2"/>
  <c r="N441" i="2"/>
  <c r="P440" i="2"/>
  <c r="O440" i="2"/>
  <c r="N440" i="2"/>
  <c r="P439" i="2"/>
  <c r="O439" i="2"/>
  <c r="N439" i="2"/>
  <c r="P438" i="2"/>
  <c r="O438" i="2"/>
  <c r="N438" i="2"/>
  <c r="P437" i="2"/>
  <c r="O437" i="2"/>
  <c r="N437" i="2"/>
  <c r="P436" i="2"/>
  <c r="O436" i="2"/>
  <c r="N436" i="2"/>
  <c r="P435" i="2"/>
  <c r="O435" i="2"/>
  <c r="N435" i="2"/>
  <c r="P434" i="2"/>
  <c r="O434" i="2"/>
  <c r="N434" i="2"/>
  <c r="P433" i="2"/>
  <c r="O433" i="2"/>
  <c r="N433" i="2"/>
  <c r="P432" i="2"/>
  <c r="O432" i="2"/>
  <c r="N432" i="2"/>
  <c r="P431" i="2"/>
  <c r="O431" i="2"/>
  <c r="N431" i="2"/>
  <c r="P430" i="2"/>
  <c r="O430" i="2"/>
  <c r="N430" i="2"/>
  <c r="P429" i="2"/>
  <c r="O429" i="2"/>
  <c r="N429" i="2"/>
  <c r="P428" i="2"/>
  <c r="O428" i="2"/>
  <c r="N428" i="2"/>
  <c r="P427" i="2"/>
  <c r="O427" i="2"/>
  <c r="N427" i="2"/>
  <c r="P426" i="2"/>
  <c r="O426" i="2"/>
  <c r="N426" i="2"/>
  <c r="P425" i="2"/>
  <c r="O425" i="2"/>
  <c r="N425" i="2"/>
  <c r="P424" i="2"/>
  <c r="O424" i="2"/>
  <c r="N424" i="2"/>
  <c r="P423" i="2"/>
  <c r="O423" i="2"/>
  <c r="N423" i="2"/>
  <c r="P422" i="2"/>
  <c r="O422" i="2"/>
  <c r="N422" i="2"/>
  <c r="P421" i="2"/>
  <c r="O421" i="2"/>
  <c r="N421" i="2"/>
  <c r="P420" i="2"/>
  <c r="O420" i="2"/>
  <c r="N420" i="2"/>
  <c r="P419" i="2"/>
  <c r="O419" i="2"/>
  <c r="N419" i="2"/>
  <c r="P418" i="2"/>
  <c r="O418" i="2"/>
  <c r="N418" i="2"/>
  <c r="P417" i="2"/>
  <c r="O417" i="2"/>
  <c r="N417" i="2"/>
  <c r="P416" i="2"/>
  <c r="O416" i="2"/>
  <c r="N416" i="2"/>
  <c r="P415" i="2"/>
  <c r="O415" i="2"/>
  <c r="N415" i="2"/>
  <c r="P414" i="2"/>
  <c r="O414" i="2"/>
  <c r="N414" i="2"/>
  <c r="P413" i="2"/>
  <c r="O413" i="2"/>
  <c r="N413" i="2"/>
  <c r="P412" i="2"/>
  <c r="O412" i="2"/>
  <c r="N412" i="2"/>
  <c r="P411" i="2"/>
  <c r="O411" i="2"/>
  <c r="N411" i="2"/>
  <c r="P410" i="2"/>
  <c r="O410" i="2"/>
  <c r="N410" i="2"/>
  <c r="P409" i="2"/>
  <c r="O409" i="2"/>
  <c r="N409" i="2"/>
  <c r="P408" i="2"/>
  <c r="O408" i="2"/>
  <c r="N408" i="2"/>
  <c r="P407" i="2"/>
  <c r="O407" i="2"/>
  <c r="N407" i="2"/>
  <c r="P406" i="2"/>
  <c r="O406" i="2"/>
  <c r="N406" i="2"/>
  <c r="P405" i="2"/>
  <c r="O405" i="2"/>
  <c r="N405" i="2"/>
  <c r="P404" i="2"/>
  <c r="O404" i="2"/>
  <c r="N404" i="2"/>
  <c r="P403" i="2"/>
  <c r="O403" i="2"/>
  <c r="N403" i="2"/>
  <c r="P402" i="2"/>
  <c r="O402" i="2"/>
  <c r="N402" i="2"/>
  <c r="P401" i="2"/>
  <c r="O401" i="2"/>
  <c r="N401" i="2"/>
  <c r="P400" i="2"/>
  <c r="O400" i="2"/>
  <c r="N400" i="2"/>
  <c r="P399" i="2"/>
  <c r="O399" i="2"/>
  <c r="N399" i="2"/>
  <c r="P398" i="2"/>
  <c r="O398" i="2"/>
  <c r="N398" i="2"/>
  <c r="P397" i="2"/>
  <c r="O397" i="2"/>
  <c r="N397" i="2"/>
  <c r="P396" i="2"/>
  <c r="O396" i="2"/>
  <c r="N396" i="2"/>
  <c r="P395" i="2"/>
  <c r="O395" i="2"/>
  <c r="N395" i="2"/>
  <c r="P394" i="2"/>
  <c r="O394" i="2"/>
  <c r="N394" i="2"/>
  <c r="P393" i="2"/>
  <c r="O393" i="2"/>
  <c r="N393" i="2"/>
  <c r="P392" i="2"/>
  <c r="O392" i="2"/>
  <c r="N392" i="2"/>
  <c r="P391" i="2"/>
  <c r="O391" i="2"/>
  <c r="N391" i="2"/>
  <c r="P390" i="2"/>
  <c r="O390" i="2"/>
  <c r="N390" i="2"/>
  <c r="P389" i="2"/>
  <c r="O389" i="2"/>
  <c r="N389" i="2"/>
  <c r="P388" i="2"/>
  <c r="O388" i="2"/>
  <c r="N388" i="2"/>
  <c r="P387" i="2"/>
  <c r="O387" i="2"/>
  <c r="N387" i="2"/>
  <c r="P386" i="2"/>
  <c r="O386" i="2"/>
  <c r="N386" i="2"/>
  <c r="P385" i="2"/>
  <c r="O385" i="2"/>
  <c r="N385" i="2"/>
  <c r="P384" i="2"/>
  <c r="O384" i="2"/>
  <c r="N384" i="2"/>
  <c r="P383" i="2"/>
  <c r="O383" i="2"/>
  <c r="N383" i="2"/>
  <c r="P382" i="2"/>
  <c r="O382" i="2"/>
  <c r="N382" i="2"/>
  <c r="P381" i="2"/>
  <c r="O381" i="2"/>
  <c r="N381" i="2"/>
  <c r="P380" i="2"/>
  <c r="O380" i="2"/>
  <c r="N380" i="2"/>
  <c r="P379" i="2"/>
  <c r="O379" i="2"/>
  <c r="N379" i="2"/>
  <c r="P378" i="2"/>
  <c r="O378" i="2"/>
  <c r="N378" i="2"/>
  <c r="P377" i="2"/>
  <c r="O377" i="2"/>
  <c r="N377" i="2"/>
  <c r="P376" i="2"/>
  <c r="O376" i="2"/>
  <c r="N376" i="2"/>
  <c r="P375" i="2"/>
  <c r="O375" i="2"/>
  <c r="N375" i="2"/>
  <c r="P374" i="2"/>
  <c r="O374" i="2"/>
  <c r="N374" i="2"/>
  <c r="P373" i="2"/>
  <c r="O373" i="2"/>
  <c r="N373" i="2"/>
  <c r="P372" i="2"/>
  <c r="O372" i="2"/>
  <c r="N372" i="2"/>
  <c r="P371" i="2"/>
  <c r="O371" i="2"/>
  <c r="N371" i="2"/>
  <c r="P370" i="2"/>
  <c r="O370" i="2"/>
  <c r="N370" i="2"/>
  <c r="P369" i="2"/>
  <c r="O369" i="2"/>
  <c r="N369" i="2"/>
  <c r="P368" i="2"/>
  <c r="O368" i="2"/>
  <c r="N368" i="2"/>
  <c r="P367" i="2"/>
  <c r="O367" i="2"/>
  <c r="N367" i="2"/>
  <c r="P366" i="2"/>
  <c r="O366" i="2"/>
  <c r="N366" i="2"/>
  <c r="P365" i="2"/>
  <c r="O365" i="2"/>
  <c r="N365" i="2"/>
  <c r="P364" i="2"/>
  <c r="O364" i="2"/>
  <c r="N364" i="2"/>
  <c r="P363" i="2"/>
  <c r="O363" i="2"/>
  <c r="N363" i="2"/>
  <c r="P362" i="2"/>
  <c r="O362" i="2"/>
  <c r="N362" i="2"/>
  <c r="P361" i="2"/>
  <c r="O361" i="2"/>
  <c r="N361" i="2"/>
  <c r="P360" i="2"/>
  <c r="O360" i="2"/>
  <c r="N360" i="2"/>
  <c r="P359" i="2"/>
  <c r="O359" i="2"/>
  <c r="N359" i="2"/>
  <c r="P358" i="2"/>
  <c r="O358" i="2"/>
  <c r="N358" i="2"/>
  <c r="P357" i="2"/>
  <c r="O357" i="2"/>
  <c r="N357" i="2"/>
  <c r="P356" i="2"/>
  <c r="O356" i="2"/>
  <c r="N356" i="2"/>
  <c r="P355" i="2"/>
  <c r="O355" i="2"/>
  <c r="N355" i="2"/>
  <c r="P354" i="2"/>
  <c r="O354" i="2"/>
  <c r="N354" i="2"/>
  <c r="P353" i="2"/>
  <c r="O353" i="2"/>
  <c r="N353" i="2"/>
  <c r="P352" i="2"/>
  <c r="O352" i="2"/>
  <c r="N352" i="2"/>
  <c r="P351" i="2"/>
  <c r="O351" i="2"/>
  <c r="N351" i="2"/>
  <c r="P350" i="2"/>
  <c r="O350" i="2"/>
  <c r="N350" i="2"/>
  <c r="P349" i="2"/>
  <c r="O349" i="2"/>
  <c r="N349" i="2"/>
  <c r="P348" i="2"/>
  <c r="O348" i="2"/>
  <c r="N348" i="2"/>
  <c r="P347" i="2"/>
  <c r="O347" i="2"/>
  <c r="N347" i="2"/>
  <c r="P346" i="2"/>
  <c r="O346" i="2"/>
  <c r="N346" i="2"/>
  <c r="P345" i="2"/>
  <c r="O345" i="2"/>
  <c r="N345" i="2"/>
  <c r="P344" i="2"/>
  <c r="O344" i="2"/>
  <c r="N344" i="2"/>
  <c r="P343" i="2"/>
  <c r="O343" i="2"/>
  <c r="N343" i="2"/>
  <c r="P342" i="2"/>
  <c r="O342" i="2"/>
  <c r="N342" i="2"/>
  <c r="P341" i="2"/>
  <c r="O341" i="2"/>
  <c r="N341" i="2"/>
  <c r="P340" i="2"/>
  <c r="O340" i="2"/>
  <c r="N340" i="2"/>
  <c r="P339" i="2"/>
  <c r="O339" i="2"/>
  <c r="N339" i="2"/>
  <c r="P338" i="2"/>
  <c r="O338" i="2"/>
  <c r="N338" i="2"/>
  <c r="P337" i="2"/>
  <c r="O337" i="2"/>
  <c r="N337" i="2"/>
  <c r="P336" i="2"/>
  <c r="O336" i="2"/>
  <c r="N336" i="2"/>
  <c r="P335" i="2"/>
  <c r="O335" i="2"/>
  <c r="N335" i="2"/>
  <c r="P334" i="2"/>
  <c r="O334" i="2"/>
  <c r="N334" i="2"/>
  <c r="P333" i="2"/>
  <c r="O333" i="2"/>
  <c r="N333" i="2"/>
  <c r="P332" i="2"/>
  <c r="O332" i="2"/>
  <c r="N332" i="2"/>
  <c r="P331" i="2"/>
  <c r="O331" i="2"/>
  <c r="N331" i="2"/>
  <c r="P330" i="2"/>
  <c r="O330" i="2"/>
  <c r="N330" i="2"/>
  <c r="P329" i="2"/>
  <c r="O329" i="2"/>
  <c r="N329" i="2"/>
  <c r="P328" i="2"/>
  <c r="O328" i="2"/>
  <c r="N328" i="2"/>
  <c r="P327" i="2"/>
  <c r="O327" i="2"/>
  <c r="N327" i="2"/>
  <c r="P326" i="2"/>
  <c r="O326" i="2"/>
  <c r="N326" i="2"/>
  <c r="P325" i="2"/>
  <c r="O325" i="2"/>
  <c r="N325" i="2"/>
  <c r="P324" i="2"/>
  <c r="O324" i="2"/>
  <c r="N324" i="2"/>
  <c r="P323" i="2"/>
  <c r="O323" i="2"/>
  <c r="N323" i="2"/>
  <c r="P322" i="2"/>
  <c r="O322" i="2"/>
  <c r="N322" i="2"/>
  <c r="P321" i="2"/>
  <c r="O321" i="2"/>
  <c r="N321" i="2"/>
  <c r="P320" i="2"/>
  <c r="O320" i="2"/>
  <c r="N320" i="2"/>
  <c r="P319" i="2"/>
  <c r="O319" i="2"/>
  <c r="N319" i="2"/>
  <c r="P318" i="2"/>
  <c r="O318" i="2"/>
  <c r="N318" i="2"/>
  <c r="P317" i="2"/>
  <c r="O317" i="2"/>
  <c r="N317" i="2"/>
  <c r="P316" i="2"/>
  <c r="O316" i="2"/>
  <c r="N316" i="2"/>
  <c r="P315" i="2"/>
  <c r="O315" i="2"/>
  <c r="N315" i="2"/>
  <c r="P314" i="2"/>
  <c r="O314" i="2"/>
  <c r="N314" i="2"/>
  <c r="P313" i="2"/>
  <c r="O313" i="2"/>
  <c r="N313" i="2"/>
  <c r="P312" i="2"/>
  <c r="O312" i="2"/>
  <c r="N312" i="2"/>
  <c r="P311" i="2"/>
  <c r="O311" i="2"/>
  <c r="N311" i="2"/>
  <c r="P310" i="2"/>
  <c r="O310" i="2"/>
  <c r="N310" i="2"/>
  <c r="P309" i="2"/>
  <c r="O309" i="2"/>
  <c r="N309" i="2"/>
  <c r="P308" i="2"/>
  <c r="O308" i="2"/>
  <c r="N308" i="2"/>
  <c r="P307" i="2"/>
  <c r="O307" i="2"/>
  <c r="N307" i="2"/>
  <c r="P306" i="2"/>
  <c r="O306" i="2"/>
  <c r="N306" i="2"/>
  <c r="P305" i="2"/>
  <c r="O305" i="2"/>
  <c r="N305" i="2"/>
  <c r="P304" i="2"/>
  <c r="O304" i="2"/>
  <c r="N304" i="2"/>
  <c r="P303" i="2"/>
  <c r="O303" i="2"/>
  <c r="N303" i="2"/>
  <c r="P302" i="2"/>
  <c r="O302" i="2"/>
  <c r="N302" i="2"/>
  <c r="P301" i="2"/>
  <c r="O301" i="2"/>
  <c r="N301" i="2"/>
  <c r="P300" i="2"/>
  <c r="O300" i="2"/>
  <c r="N300" i="2"/>
  <c r="P299" i="2"/>
  <c r="O299" i="2"/>
  <c r="N299" i="2"/>
  <c r="P298" i="2"/>
  <c r="O298" i="2"/>
  <c r="N298" i="2"/>
  <c r="P297" i="2"/>
  <c r="O297" i="2"/>
  <c r="N297" i="2"/>
  <c r="P296" i="2"/>
  <c r="O296" i="2"/>
  <c r="N296" i="2"/>
  <c r="P295" i="2"/>
  <c r="O295" i="2"/>
  <c r="N295" i="2"/>
  <c r="P294" i="2"/>
  <c r="O294" i="2"/>
  <c r="N294" i="2"/>
  <c r="P293" i="2"/>
  <c r="O293" i="2"/>
  <c r="N293" i="2"/>
  <c r="P292" i="2"/>
  <c r="O292" i="2"/>
  <c r="N292" i="2"/>
  <c r="P291" i="2"/>
  <c r="O291" i="2"/>
  <c r="N291" i="2"/>
  <c r="P290" i="2"/>
  <c r="O290" i="2"/>
  <c r="N290" i="2"/>
  <c r="P289" i="2"/>
  <c r="O289" i="2"/>
  <c r="N289" i="2"/>
  <c r="P288" i="2"/>
  <c r="O288" i="2"/>
  <c r="N288" i="2"/>
  <c r="P287" i="2"/>
  <c r="O287" i="2"/>
  <c r="N287" i="2"/>
  <c r="P286" i="2"/>
  <c r="O286" i="2"/>
  <c r="N286" i="2"/>
  <c r="P285" i="2"/>
  <c r="O285" i="2"/>
  <c r="N285" i="2"/>
  <c r="P284" i="2"/>
  <c r="O284" i="2"/>
  <c r="N284" i="2"/>
  <c r="P283" i="2"/>
  <c r="O283" i="2"/>
  <c r="N283" i="2"/>
  <c r="P282" i="2"/>
  <c r="O282" i="2"/>
  <c r="N282" i="2"/>
  <c r="P281" i="2"/>
  <c r="O281" i="2"/>
  <c r="N281" i="2"/>
  <c r="P280" i="2"/>
  <c r="O280" i="2"/>
  <c r="N280" i="2"/>
  <c r="P279" i="2"/>
  <c r="O279" i="2"/>
  <c r="N279" i="2"/>
  <c r="P278" i="2"/>
  <c r="O278" i="2"/>
  <c r="N278" i="2"/>
  <c r="P277" i="2"/>
  <c r="O277" i="2"/>
  <c r="N277" i="2"/>
  <c r="P276" i="2"/>
  <c r="O276" i="2"/>
  <c r="N276" i="2"/>
  <c r="P275" i="2"/>
  <c r="O275" i="2"/>
  <c r="N275" i="2"/>
  <c r="P274" i="2"/>
  <c r="O274" i="2"/>
  <c r="N274" i="2"/>
  <c r="P273" i="2"/>
  <c r="O273" i="2"/>
  <c r="N273" i="2"/>
  <c r="P272" i="2"/>
  <c r="O272" i="2"/>
  <c r="N272" i="2"/>
  <c r="P271" i="2"/>
  <c r="O271" i="2"/>
  <c r="N271" i="2"/>
  <c r="P270" i="2"/>
  <c r="O270" i="2"/>
  <c r="N270" i="2"/>
  <c r="P269" i="2"/>
  <c r="O269" i="2"/>
  <c r="N269" i="2"/>
  <c r="P268" i="2"/>
  <c r="O268" i="2"/>
  <c r="N268" i="2"/>
  <c r="P267" i="2"/>
  <c r="O267" i="2"/>
  <c r="N267" i="2"/>
  <c r="P266" i="2"/>
  <c r="O266" i="2"/>
  <c r="N266" i="2"/>
  <c r="P265" i="2"/>
  <c r="O265" i="2"/>
  <c r="N265" i="2"/>
  <c r="P264" i="2"/>
  <c r="O264" i="2"/>
  <c r="N264" i="2"/>
  <c r="P263" i="2"/>
  <c r="O263" i="2"/>
  <c r="N263" i="2"/>
  <c r="P262" i="2"/>
  <c r="O262" i="2"/>
  <c r="N262" i="2"/>
  <c r="P261" i="2"/>
  <c r="O261" i="2"/>
  <c r="N261" i="2"/>
  <c r="P260" i="2"/>
  <c r="O260" i="2"/>
  <c r="N260" i="2"/>
  <c r="P259" i="2"/>
  <c r="O259" i="2"/>
  <c r="N259" i="2"/>
  <c r="P258" i="2"/>
  <c r="O258" i="2"/>
  <c r="N258" i="2"/>
  <c r="P257" i="2"/>
  <c r="O257" i="2"/>
  <c r="N257" i="2"/>
  <c r="P256" i="2"/>
  <c r="O256" i="2"/>
  <c r="N256" i="2"/>
  <c r="P255" i="2"/>
  <c r="O255" i="2"/>
  <c r="N255" i="2"/>
  <c r="P254" i="2"/>
  <c r="O254" i="2"/>
  <c r="N254" i="2"/>
  <c r="P253" i="2"/>
  <c r="O253" i="2"/>
  <c r="N253" i="2"/>
  <c r="P252" i="2"/>
  <c r="O252" i="2"/>
  <c r="N252" i="2"/>
  <c r="P251" i="2"/>
  <c r="O251" i="2"/>
  <c r="N251" i="2"/>
  <c r="P250" i="2"/>
  <c r="O250" i="2"/>
  <c r="N250" i="2"/>
  <c r="P249" i="2"/>
  <c r="O249" i="2"/>
  <c r="N249" i="2"/>
  <c r="P248" i="2"/>
  <c r="O248" i="2"/>
  <c r="N248" i="2"/>
  <c r="P247" i="2"/>
  <c r="O247" i="2"/>
  <c r="N247" i="2"/>
  <c r="P246" i="2"/>
  <c r="O246" i="2"/>
  <c r="N246" i="2"/>
  <c r="P245" i="2"/>
  <c r="O245" i="2"/>
  <c r="N245" i="2"/>
  <c r="P244" i="2"/>
  <c r="O244" i="2"/>
  <c r="N244" i="2"/>
  <c r="P243" i="2"/>
  <c r="O243" i="2"/>
  <c r="N243" i="2"/>
  <c r="P242" i="2"/>
  <c r="O242" i="2"/>
  <c r="N242" i="2"/>
  <c r="P241" i="2"/>
  <c r="O241" i="2"/>
  <c r="N241" i="2"/>
  <c r="P240" i="2"/>
  <c r="O240" i="2"/>
  <c r="N240" i="2"/>
  <c r="P239" i="2"/>
  <c r="O239" i="2"/>
  <c r="N239" i="2"/>
  <c r="P238" i="2"/>
  <c r="O238" i="2"/>
  <c r="N238" i="2"/>
  <c r="P237" i="2"/>
  <c r="O237" i="2"/>
  <c r="N237" i="2"/>
  <c r="P236" i="2"/>
  <c r="O236" i="2"/>
  <c r="N236" i="2"/>
  <c r="P235" i="2"/>
  <c r="O235" i="2"/>
  <c r="N235" i="2"/>
  <c r="P234" i="2"/>
  <c r="O234" i="2"/>
  <c r="N234" i="2"/>
  <c r="P233" i="2"/>
  <c r="O233" i="2"/>
  <c r="N233" i="2"/>
  <c r="P232" i="2"/>
  <c r="O232" i="2"/>
  <c r="N232" i="2"/>
  <c r="P231" i="2"/>
  <c r="O231" i="2"/>
  <c r="N231" i="2"/>
  <c r="P230" i="2"/>
  <c r="O230" i="2"/>
  <c r="N230" i="2"/>
  <c r="P229" i="2"/>
  <c r="O229" i="2"/>
  <c r="N229" i="2"/>
  <c r="P228" i="2"/>
  <c r="O228" i="2"/>
  <c r="N228" i="2"/>
  <c r="P227" i="2"/>
  <c r="O227" i="2"/>
  <c r="N227" i="2"/>
  <c r="P226" i="2"/>
  <c r="O226" i="2"/>
  <c r="N226" i="2"/>
  <c r="P225" i="2"/>
  <c r="O225" i="2"/>
  <c r="N225" i="2"/>
  <c r="P224" i="2"/>
  <c r="O224" i="2"/>
  <c r="N224" i="2"/>
  <c r="P223" i="2"/>
  <c r="O223" i="2"/>
  <c r="N223" i="2"/>
  <c r="P222" i="2"/>
  <c r="O222" i="2"/>
  <c r="N222" i="2"/>
  <c r="P221" i="2"/>
  <c r="O221" i="2"/>
  <c r="N221" i="2"/>
  <c r="P220" i="2"/>
  <c r="O220" i="2"/>
  <c r="N220" i="2"/>
  <c r="P219" i="2"/>
  <c r="O219" i="2"/>
  <c r="N219" i="2"/>
  <c r="P218" i="2"/>
  <c r="O218" i="2"/>
  <c r="N218" i="2"/>
  <c r="P217" i="2"/>
  <c r="O217" i="2"/>
  <c r="N217" i="2"/>
  <c r="P216" i="2"/>
  <c r="O216" i="2"/>
  <c r="N216" i="2"/>
  <c r="P215" i="2"/>
  <c r="O215" i="2"/>
  <c r="N215" i="2"/>
  <c r="P214" i="2"/>
  <c r="O214" i="2"/>
  <c r="N214" i="2"/>
  <c r="P213" i="2"/>
  <c r="O213" i="2"/>
  <c r="N213" i="2"/>
  <c r="P212" i="2"/>
  <c r="O212" i="2"/>
  <c r="N212" i="2"/>
  <c r="P211" i="2"/>
  <c r="O211" i="2"/>
  <c r="N211" i="2"/>
  <c r="P210" i="2"/>
  <c r="O210" i="2"/>
  <c r="N210" i="2"/>
  <c r="P209" i="2"/>
  <c r="O209" i="2"/>
  <c r="N209" i="2"/>
  <c r="P208" i="2"/>
  <c r="O208" i="2"/>
  <c r="N208" i="2"/>
  <c r="P207" i="2"/>
  <c r="O207" i="2"/>
  <c r="N207" i="2"/>
  <c r="P206" i="2"/>
  <c r="O206" i="2"/>
  <c r="N206" i="2"/>
  <c r="P205" i="2"/>
  <c r="O205" i="2"/>
  <c r="N205" i="2"/>
  <c r="P204" i="2"/>
  <c r="O204" i="2"/>
  <c r="N204" i="2"/>
  <c r="P203" i="2"/>
  <c r="O203" i="2"/>
  <c r="N203" i="2"/>
  <c r="P202" i="2"/>
  <c r="O202" i="2"/>
  <c r="N202" i="2"/>
  <c r="P201" i="2"/>
  <c r="O201" i="2"/>
  <c r="N201" i="2"/>
  <c r="P200" i="2"/>
  <c r="O200" i="2"/>
  <c r="N200" i="2"/>
  <c r="P199" i="2"/>
  <c r="O199" i="2"/>
  <c r="N199" i="2"/>
  <c r="P198" i="2"/>
  <c r="O198" i="2"/>
  <c r="N198" i="2"/>
  <c r="P197" i="2"/>
  <c r="O197" i="2"/>
  <c r="N197" i="2"/>
  <c r="P196" i="2"/>
  <c r="O196" i="2"/>
  <c r="N196" i="2"/>
  <c r="P195" i="2"/>
  <c r="O195" i="2"/>
  <c r="N195" i="2"/>
  <c r="P194" i="2"/>
  <c r="O194" i="2"/>
  <c r="N194" i="2"/>
  <c r="P193" i="2"/>
  <c r="O193" i="2"/>
  <c r="N193" i="2"/>
  <c r="P192" i="2"/>
  <c r="O192" i="2"/>
  <c r="N192" i="2"/>
  <c r="P191" i="2"/>
  <c r="O191" i="2"/>
  <c r="N191" i="2"/>
  <c r="P190" i="2"/>
  <c r="O190" i="2"/>
  <c r="N190" i="2"/>
  <c r="P189" i="2"/>
  <c r="O189" i="2"/>
  <c r="N189" i="2"/>
  <c r="P188" i="2"/>
  <c r="O188" i="2"/>
  <c r="N188" i="2"/>
  <c r="P187" i="2"/>
  <c r="O187" i="2"/>
  <c r="N187" i="2"/>
  <c r="P186" i="2"/>
  <c r="O186" i="2"/>
  <c r="N186" i="2"/>
  <c r="P185" i="2"/>
  <c r="O185" i="2"/>
  <c r="N185" i="2"/>
  <c r="P184" i="2"/>
  <c r="O184" i="2"/>
  <c r="N184" i="2"/>
  <c r="P183" i="2"/>
  <c r="O183" i="2"/>
  <c r="N183" i="2"/>
  <c r="P182" i="2"/>
  <c r="O182" i="2"/>
  <c r="N182" i="2"/>
  <c r="P181" i="2"/>
  <c r="O181" i="2"/>
  <c r="N181" i="2"/>
  <c r="P180" i="2"/>
  <c r="O180" i="2"/>
  <c r="N180" i="2"/>
  <c r="P179" i="2"/>
  <c r="O179" i="2"/>
  <c r="N179" i="2"/>
  <c r="P178" i="2"/>
  <c r="O178" i="2"/>
  <c r="N178" i="2"/>
  <c r="P177" i="2"/>
  <c r="O177" i="2"/>
  <c r="N177" i="2"/>
  <c r="P176" i="2"/>
  <c r="O176" i="2"/>
  <c r="N176" i="2"/>
  <c r="P175" i="2"/>
  <c r="O175" i="2"/>
  <c r="N175" i="2"/>
  <c r="P174" i="2"/>
  <c r="O174" i="2"/>
  <c r="N174" i="2"/>
  <c r="P173" i="2"/>
  <c r="O173" i="2"/>
  <c r="N173" i="2"/>
  <c r="P172" i="2"/>
  <c r="O172" i="2"/>
  <c r="N172" i="2"/>
  <c r="P171" i="2"/>
  <c r="O171" i="2"/>
  <c r="N171" i="2"/>
  <c r="P170" i="2"/>
  <c r="O170" i="2"/>
  <c r="N170" i="2"/>
  <c r="P169" i="2"/>
  <c r="O169" i="2"/>
  <c r="N169" i="2"/>
  <c r="P168" i="2"/>
  <c r="O168" i="2"/>
  <c r="N168" i="2"/>
  <c r="P167" i="2"/>
  <c r="O167" i="2"/>
  <c r="N167" i="2"/>
  <c r="P166" i="2"/>
  <c r="O166" i="2"/>
  <c r="N166" i="2"/>
  <c r="P165" i="2"/>
  <c r="O165" i="2"/>
  <c r="N165" i="2"/>
  <c r="P164" i="2"/>
  <c r="O164" i="2"/>
  <c r="N164" i="2"/>
  <c r="P163" i="2"/>
  <c r="O163" i="2"/>
  <c r="N163" i="2"/>
  <c r="P162" i="2"/>
  <c r="O162" i="2"/>
  <c r="N162" i="2"/>
  <c r="P161" i="2"/>
  <c r="O161" i="2"/>
  <c r="N161" i="2"/>
  <c r="P160" i="2"/>
  <c r="O160" i="2"/>
  <c r="N160" i="2"/>
  <c r="P159" i="2"/>
  <c r="O159" i="2"/>
  <c r="N159" i="2"/>
  <c r="P158" i="2"/>
  <c r="O158" i="2"/>
  <c r="N158" i="2"/>
  <c r="P157" i="2"/>
  <c r="O157" i="2"/>
  <c r="N157" i="2"/>
  <c r="P156" i="2"/>
  <c r="O156" i="2"/>
  <c r="N156" i="2"/>
  <c r="P155" i="2"/>
  <c r="O155" i="2"/>
  <c r="N155" i="2"/>
  <c r="P154" i="2"/>
  <c r="O154" i="2"/>
  <c r="N154" i="2"/>
  <c r="P153" i="2"/>
  <c r="O153" i="2"/>
  <c r="N153" i="2"/>
  <c r="P152" i="2"/>
  <c r="O152" i="2"/>
  <c r="N152" i="2"/>
  <c r="P151" i="2"/>
  <c r="O151" i="2"/>
  <c r="N151" i="2"/>
  <c r="P150" i="2"/>
  <c r="O150" i="2"/>
  <c r="N150" i="2"/>
  <c r="P149" i="2"/>
  <c r="O149" i="2"/>
  <c r="N149" i="2"/>
  <c r="P148" i="2"/>
  <c r="O148" i="2"/>
  <c r="N148" i="2"/>
  <c r="P147" i="2"/>
  <c r="O147" i="2"/>
  <c r="N147" i="2"/>
  <c r="P146" i="2"/>
  <c r="O146" i="2"/>
  <c r="N146" i="2"/>
  <c r="P145" i="2"/>
  <c r="O145" i="2"/>
  <c r="N145" i="2"/>
  <c r="P144" i="2"/>
  <c r="O144" i="2"/>
  <c r="N144" i="2"/>
  <c r="P143" i="2"/>
  <c r="O143" i="2"/>
  <c r="N143" i="2"/>
  <c r="P142" i="2"/>
  <c r="O142" i="2"/>
  <c r="N142" i="2"/>
  <c r="P141" i="2"/>
  <c r="O141" i="2"/>
  <c r="N141" i="2"/>
  <c r="P140" i="2"/>
  <c r="O140" i="2"/>
  <c r="N140" i="2"/>
  <c r="P139" i="2"/>
  <c r="O139" i="2"/>
  <c r="N139" i="2"/>
  <c r="P138" i="2"/>
  <c r="O138" i="2"/>
  <c r="N138" i="2"/>
  <c r="P137" i="2"/>
  <c r="O137" i="2"/>
  <c r="N137" i="2"/>
  <c r="P136" i="2"/>
  <c r="O136" i="2"/>
  <c r="N136" i="2"/>
  <c r="P135" i="2"/>
  <c r="O135" i="2"/>
  <c r="N135" i="2"/>
  <c r="P134" i="2"/>
  <c r="O134" i="2"/>
  <c r="N134" i="2"/>
  <c r="P133" i="2"/>
  <c r="O133" i="2"/>
  <c r="N133" i="2"/>
  <c r="P132" i="2"/>
  <c r="O132" i="2"/>
  <c r="N132" i="2"/>
  <c r="P131" i="2"/>
  <c r="O131" i="2"/>
  <c r="N131" i="2"/>
  <c r="P130" i="2"/>
  <c r="O130" i="2"/>
  <c r="N130" i="2"/>
  <c r="P129" i="2"/>
  <c r="O129" i="2"/>
  <c r="N129" i="2"/>
  <c r="P128" i="2"/>
  <c r="O128" i="2"/>
  <c r="N128" i="2"/>
  <c r="P127" i="2"/>
  <c r="O127" i="2"/>
  <c r="N127" i="2"/>
  <c r="P126" i="2"/>
  <c r="O126" i="2"/>
  <c r="N126" i="2"/>
  <c r="P125" i="2"/>
  <c r="O125" i="2"/>
  <c r="N125" i="2"/>
  <c r="P124" i="2"/>
  <c r="O124" i="2"/>
  <c r="N124" i="2"/>
  <c r="P123" i="2"/>
  <c r="O123" i="2"/>
  <c r="N123" i="2"/>
  <c r="P122" i="2"/>
  <c r="O122" i="2"/>
  <c r="N122" i="2"/>
  <c r="P121" i="2"/>
  <c r="O121" i="2"/>
  <c r="N121" i="2"/>
  <c r="P120" i="2"/>
  <c r="O120" i="2"/>
  <c r="N120" i="2"/>
  <c r="P119" i="2"/>
  <c r="O119" i="2"/>
  <c r="N119" i="2"/>
  <c r="P118" i="2"/>
  <c r="O118" i="2"/>
  <c r="N118" i="2"/>
  <c r="P117" i="2"/>
  <c r="O117" i="2"/>
  <c r="N117" i="2"/>
  <c r="P116" i="2"/>
  <c r="O116" i="2"/>
  <c r="N116" i="2"/>
  <c r="P115" i="2"/>
  <c r="O115" i="2"/>
  <c r="N115" i="2"/>
  <c r="P114" i="2"/>
  <c r="O114" i="2"/>
  <c r="N114" i="2"/>
  <c r="P113" i="2"/>
  <c r="O113" i="2"/>
  <c r="N113" i="2"/>
  <c r="P112" i="2"/>
  <c r="O112" i="2"/>
  <c r="N112" i="2"/>
  <c r="P111" i="2"/>
  <c r="O111" i="2"/>
  <c r="N111" i="2"/>
  <c r="P110" i="2"/>
  <c r="O110" i="2"/>
  <c r="N110" i="2"/>
  <c r="P109" i="2"/>
  <c r="O109" i="2"/>
  <c r="N109" i="2"/>
  <c r="P108" i="2"/>
  <c r="O108" i="2"/>
  <c r="N108" i="2"/>
  <c r="P107" i="2"/>
  <c r="O107" i="2"/>
  <c r="N107" i="2"/>
  <c r="P106" i="2"/>
  <c r="O106" i="2"/>
  <c r="N106" i="2"/>
  <c r="P105" i="2"/>
  <c r="O105" i="2"/>
  <c r="N105" i="2"/>
  <c r="P104" i="2"/>
  <c r="O104" i="2"/>
  <c r="N104" i="2"/>
  <c r="P103" i="2"/>
  <c r="O103" i="2"/>
  <c r="N103" i="2"/>
  <c r="P102" i="2"/>
  <c r="O102" i="2"/>
  <c r="N102" i="2"/>
  <c r="P101" i="2"/>
  <c r="O101" i="2"/>
  <c r="N101" i="2"/>
  <c r="P100" i="2"/>
  <c r="O100" i="2"/>
  <c r="N100" i="2"/>
  <c r="P99" i="2"/>
  <c r="O99" i="2"/>
  <c r="N99" i="2"/>
  <c r="P98" i="2"/>
  <c r="O98" i="2"/>
  <c r="N98" i="2"/>
  <c r="P97" i="2"/>
  <c r="O97" i="2"/>
  <c r="N97" i="2"/>
  <c r="P96" i="2"/>
  <c r="O96" i="2"/>
  <c r="N96" i="2"/>
  <c r="P95" i="2"/>
  <c r="O95" i="2"/>
  <c r="N95" i="2"/>
  <c r="P94" i="2"/>
  <c r="O94" i="2"/>
  <c r="N94" i="2"/>
  <c r="P93" i="2"/>
  <c r="O93" i="2"/>
  <c r="N93" i="2"/>
  <c r="P92" i="2"/>
  <c r="O92" i="2"/>
  <c r="N92" i="2"/>
  <c r="P91" i="2"/>
  <c r="O91" i="2"/>
  <c r="N91" i="2"/>
  <c r="P90" i="2"/>
  <c r="O90" i="2"/>
  <c r="N90" i="2"/>
  <c r="P89" i="2"/>
  <c r="O89" i="2"/>
  <c r="N89" i="2"/>
  <c r="P88" i="2"/>
  <c r="O88" i="2"/>
  <c r="N88" i="2"/>
  <c r="P87" i="2"/>
  <c r="O87" i="2"/>
  <c r="N87" i="2"/>
  <c r="P86" i="2"/>
  <c r="O86" i="2"/>
  <c r="N86" i="2"/>
  <c r="P85" i="2"/>
  <c r="O85" i="2"/>
  <c r="N85" i="2"/>
  <c r="P84" i="2"/>
  <c r="O84" i="2"/>
  <c r="N84" i="2"/>
  <c r="P83" i="2"/>
  <c r="O83" i="2"/>
  <c r="N83" i="2"/>
  <c r="P82" i="2"/>
  <c r="O82" i="2"/>
  <c r="N82" i="2"/>
  <c r="P81" i="2"/>
  <c r="O81" i="2"/>
  <c r="N81" i="2"/>
  <c r="P80" i="2"/>
  <c r="O80" i="2"/>
  <c r="N80" i="2"/>
  <c r="P79" i="2"/>
  <c r="O79" i="2"/>
  <c r="N79" i="2"/>
  <c r="P78" i="2"/>
  <c r="O78" i="2"/>
  <c r="N78" i="2"/>
  <c r="P77" i="2"/>
  <c r="O77" i="2"/>
  <c r="N77" i="2"/>
  <c r="P76" i="2"/>
  <c r="O76" i="2"/>
  <c r="N76" i="2"/>
  <c r="P75" i="2"/>
  <c r="O75" i="2"/>
  <c r="N75" i="2"/>
  <c r="P74" i="2"/>
  <c r="O74" i="2"/>
  <c r="N74" i="2"/>
  <c r="P73" i="2"/>
  <c r="O73" i="2"/>
  <c r="N73" i="2"/>
  <c r="P72" i="2"/>
  <c r="O72" i="2"/>
  <c r="N72" i="2"/>
  <c r="P71" i="2"/>
  <c r="O71" i="2"/>
  <c r="N71" i="2"/>
  <c r="P70" i="2"/>
  <c r="O70" i="2"/>
  <c r="N70" i="2"/>
  <c r="P69" i="2"/>
  <c r="O69" i="2"/>
  <c r="N69" i="2"/>
  <c r="P68" i="2"/>
  <c r="O68" i="2"/>
  <c r="N68" i="2"/>
  <c r="P67" i="2"/>
  <c r="O67" i="2"/>
  <c r="N67" i="2"/>
  <c r="P66" i="2"/>
  <c r="O66" i="2"/>
  <c r="N66" i="2"/>
  <c r="P65" i="2"/>
  <c r="O65" i="2"/>
  <c r="N65" i="2"/>
  <c r="P64" i="2"/>
  <c r="O64" i="2"/>
  <c r="N64" i="2"/>
  <c r="P63" i="2"/>
  <c r="O63" i="2"/>
  <c r="N63" i="2"/>
  <c r="P62" i="2"/>
  <c r="O62" i="2"/>
  <c r="N62" i="2"/>
  <c r="P61" i="2"/>
  <c r="O61" i="2"/>
  <c r="N61" i="2"/>
  <c r="P60" i="2"/>
  <c r="O60" i="2"/>
  <c r="N60" i="2"/>
  <c r="P59" i="2"/>
  <c r="O59" i="2"/>
  <c r="N59" i="2"/>
  <c r="P58" i="2"/>
  <c r="O58" i="2"/>
  <c r="N58" i="2"/>
  <c r="P57" i="2"/>
  <c r="O57" i="2"/>
  <c r="N57" i="2"/>
  <c r="P56" i="2"/>
  <c r="O56" i="2"/>
  <c r="N56" i="2"/>
  <c r="P55" i="2"/>
  <c r="O55" i="2"/>
  <c r="N55" i="2"/>
  <c r="P54" i="2"/>
  <c r="O54" i="2"/>
  <c r="N54" i="2"/>
  <c r="P53" i="2"/>
  <c r="O53" i="2"/>
  <c r="N53" i="2"/>
  <c r="P52" i="2"/>
  <c r="O52" i="2"/>
  <c r="N52" i="2"/>
  <c r="P51" i="2"/>
  <c r="O51" i="2"/>
  <c r="N51" i="2"/>
  <c r="P50" i="2"/>
  <c r="O50" i="2"/>
  <c r="N50" i="2"/>
  <c r="P49" i="2"/>
  <c r="O49" i="2"/>
  <c r="N49" i="2"/>
  <c r="P48" i="2"/>
  <c r="O48" i="2"/>
  <c r="N48" i="2"/>
  <c r="P47" i="2"/>
  <c r="O47" i="2"/>
  <c r="N47" i="2"/>
  <c r="P46" i="2"/>
  <c r="O46" i="2"/>
  <c r="N46" i="2"/>
  <c r="P45" i="2"/>
  <c r="O45" i="2"/>
  <c r="N45" i="2"/>
  <c r="P44" i="2"/>
  <c r="O44" i="2"/>
  <c r="N44" i="2"/>
  <c r="P43" i="2"/>
  <c r="O43" i="2"/>
  <c r="N43" i="2"/>
  <c r="P42" i="2"/>
  <c r="O42" i="2"/>
  <c r="N42" i="2"/>
  <c r="P41" i="2"/>
  <c r="O41" i="2"/>
  <c r="N41" i="2"/>
  <c r="P40" i="2"/>
  <c r="O40" i="2"/>
  <c r="N40" i="2"/>
  <c r="P39" i="2"/>
  <c r="O39" i="2"/>
  <c r="N39" i="2"/>
  <c r="P38" i="2"/>
  <c r="O38" i="2"/>
  <c r="N38" i="2"/>
  <c r="P37" i="2"/>
  <c r="O37" i="2"/>
  <c r="N37" i="2"/>
  <c r="P36" i="2"/>
  <c r="O36" i="2"/>
  <c r="N36" i="2"/>
  <c r="P35" i="2"/>
  <c r="O35" i="2"/>
  <c r="N35" i="2"/>
  <c r="P34" i="2"/>
  <c r="O34" i="2"/>
  <c r="N34" i="2"/>
  <c r="P33" i="2"/>
  <c r="O33" i="2"/>
  <c r="N33" i="2"/>
  <c r="P32" i="2"/>
  <c r="O32" i="2"/>
  <c r="N32" i="2"/>
  <c r="P31" i="2"/>
  <c r="O31" i="2"/>
  <c r="N31" i="2"/>
  <c r="P30" i="2"/>
  <c r="O30" i="2"/>
  <c r="N30" i="2"/>
  <c r="P29" i="2"/>
  <c r="O29" i="2"/>
  <c r="N29" i="2"/>
  <c r="P28" i="2"/>
  <c r="O28" i="2"/>
  <c r="N28" i="2"/>
  <c r="P27" i="2"/>
  <c r="O27" i="2"/>
  <c r="N27" i="2"/>
  <c r="P26" i="2"/>
  <c r="O26" i="2"/>
  <c r="N26" i="2"/>
  <c r="P25" i="2"/>
  <c r="O25" i="2"/>
  <c r="N25" i="2"/>
  <c r="P24" i="2"/>
  <c r="O24" i="2"/>
  <c r="N24" i="2"/>
  <c r="P23" i="2"/>
  <c r="O23" i="2"/>
  <c r="N23" i="2"/>
  <c r="P22" i="2"/>
  <c r="O22" i="2"/>
  <c r="N22" i="2"/>
  <c r="P21" i="2"/>
  <c r="O21" i="2"/>
  <c r="N21" i="2"/>
  <c r="P20" i="2"/>
  <c r="O20" i="2"/>
  <c r="N20" i="2"/>
  <c r="P19" i="2"/>
  <c r="O19" i="2"/>
  <c r="N19" i="2"/>
  <c r="P18" i="2"/>
  <c r="O18" i="2"/>
  <c r="N18" i="2"/>
  <c r="P17" i="2"/>
  <c r="O17" i="2"/>
  <c r="N17" i="2"/>
  <c r="P16" i="2"/>
  <c r="O16" i="2"/>
  <c r="N16" i="2"/>
  <c r="P15" i="2"/>
  <c r="O15" i="2"/>
  <c r="N15" i="2"/>
  <c r="P14" i="2"/>
  <c r="O14" i="2"/>
  <c r="N14" i="2"/>
  <c r="M503" i="2"/>
  <c r="L503" i="2"/>
  <c r="M502" i="2"/>
  <c r="L502" i="2"/>
  <c r="M501" i="2"/>
  <c r="L501" i="2"/>
  <c r="M500" i="2"/>
  <c r="L500" i="2"/>
  <c r="M499" i="2"/>
  <c r="L499" i="2"/>
  <c r="M498" i="2"/>
  <c r="L498" i="2"/>
  <c r="M497" i="2"/>
  <c r="L497" i="2"/>
  <c r="M496" i="2"/>
  <c r="L496" i="2"/>
  <c r="M495" i="2"/>
  <c r="L495" i="2"/>
  <c r="M494" i="2"/>
  <c r="L494" i="2"/>
  <c r="M493" i="2"/>
  <c r="L493" i="2"/>
  <c r="M492" i="2"/>
  <c r="L492" i="2"/>
  <c r="M491" i="2"/>
  <c r="L491" i="2"/>
  <c r="M490" i="2"/>
  <c r="L490" i="2"/>
  <c r="M489" i="2"/>
  <c r="L489" i="2"/>
  <c r="M488" i="2"/>
  <c r="L488" i="2"/>
  <c r="M487" i="2"/>
  <c r="L487" i="2"/>
  <c r="M486" i="2"/>
  <c r="L486" i="2"/>
  <c r="M485" i="2"/>
  <c r="L485" i="2"/>
  <c r="M484" i="2"/>
  <c r="L484" i="2"/>
  <c r="M483" i="2"/>
  <c r="L483" i="2"/>
  <c r="M482" i="2"/>
  <c r="L482" i="2"/>
  <c r="M481" i="2"/>
  <c r="L481" i="2"/>
  <c r="M480" i="2"/>
  <c r="L480" i="2"/>
  <c r="M479" i="2"/>
  <c r="L479" i="2"/>
  <c r="M478" i="2"/>
  <c r="L478" i="2"/>
  <c r="M477" i="2"/>
  <c r="L477" i="2"/>
  <c r="M476" i="2"/>
  <c r="L476" i="2"/>
  <c r="M475" i="2"/>
  <c r="L475" i="2"/>
  <c r="M474" i="2"/>
  <c r="L474" i="2"/>
  <c r="M473" i="2"/>
  <c r="L473" i="2"/>
  <c r="M472" i="2"/>
  <c r="L472" i="2"/>
  <c r="M471" i="2"/>
  <c r="L471" i="2"/>
  <c r="M470" i="2"/>
  <c r="L470" i="2"/>
  <c r="M469" i="2"/>
  <c r="L469" i="2"/>
  <c r="M468" i="2"/>
  <c r="L468" i="2"/>
  <c r="M467" i="2"/>
  <c r="L467" i="2"/>
  <c r="M466" i="2"/>
  <c r="L466" i="2"/>
  <c r="M465" i="2"/>
  <c r="L465" i="2"/>
  <c r="M464" i="2"/>
  <c r="L464" i="2"/>
  <c r="M463" i="2"/>
  <c r="L463" i="2"/>
  <c r="M462" i="2"/>
  <c r="L462" i="2"/>
  <c r="M461" i="2"/>
  <c r="L461" i="2"/>
  <c r="M460" i="2"/>
  <c r="L460" i="2"/>
  <c r="M459" i="2"/>
  <c r="L459" i="2"/>
  <c r="M458" i="2"/>
  <c r="L458" i="2"/>
  <c r="M457" i="2"/>
  <c r="L457" i="2"/>
  <c r="M456" i="2"/>
  <c r="L456" i="2"/>
  <c r="M455" i="2"/>
  <c r="L455" i="2"/>
  <c r="M454" i="2"/>
  <c r="L454" i="2"/>
  <c r="M453" i="2"/>
  <c r="L453" i="2"/>
  <c r="M452" i="2"/>
  <c r="L452" i="2"/>
  <c r="M451" i="2"/>
  <c r="L451" i="2"/>
  <c r="M450" i="2"/>
  <c r="L450" i="2"/>
  <c r="M449" i="2"/>
  <c r="L449" i="2"/>
  <c r="M448" i="2"/>
  <c r="L448" i="2"/>
  <c r="M447" i="2"/>
  <c r="L447" i="2"/>
  <c r="M446" i="2"/>
  <c r="L446" i="2"/>
  <c r="M445" i="2"/>
  <c r="L445" i="2"/>
  <c r="M444" i="2"/>
  <c r="L444" i="2"/>
  <c r="M443" i="2"/>
  <c r="L443" i="2"/>
  <c r="M442" i="2"/>
  <c r="L442" i="2"/>
  <c r="M441" i="2"/>
  <c r="L441" i="2"/>
  <c r="M440" i="2"/>
  <c r="L440" i="2"/>
  <c r="M439" i="2"/>
  <c r="L439" i="2"/>
  <c r="M438" i="2"/>
  <c r="L438" i="2"/>
  <c r="M437" i="2"/>
  <c r="L437" i="2"/>
  <c r="M436" i="2"/>
  <c r="L436" i="2"/>
  <c r="M435" i="2"/>
  <c r="L435" i="2"/>
  <c r="M434" i="2"/>
  <c r="L434" i="2"/>
  <c r="M433" i="2"/>
  <c r="L433" i="2"/>
  <c r="M432" i="2"/>
  <c r="L432" i="2"/>
  <c r="M431" i="2"/>
  <c r="L431" i="2"/>
  <c r="M430" i="2"/>
  <c r="L430" i="2"/>
  <c r="M429" i="2"/>
  <c r="L429" i="2"/>
  <c r="M428" i="2"/>
  <c r="L428" i="2"/>
  <c r="M427" i="2"/>
  <c r="L427" i="2"/>
  <c r="M426" i="2"/>
  <c r="L426" i="2"/>
  <c r="M425" i="2"/>
  <c r="L425" i="2"/>
  <c r="M424" i="2"/>
  <c r="L424" i="2"/>
  <c r="M423" i="2"/>
  <c r="L423" i="2"/>
  <c r="M422" i="2"/>
  <c r="L422" i="2"/>
  <c r="M421" i="2"/>
  <c r="L421" i="2"/>
  <c r="M420" i="2"/>
  <c r="L420" i="2"/>
  <c r="M419" i="2"/>
  <c r="L419" i="2"/>
  <c r="M418" i="2"/>
  <c r="L418" i="2"/>
  <c r="M417" i="2"/>
  <c r="L417" i="2"/>
  <c r="M416" i="2"/>
  <c r="L416" i="2"/>
  <c r="M415" i="2"/>
  <c r="L415" i="2"/>
  <c r="M414" i="2"/>
  <c r="L414" i="2"/>
  <c r="M413" i="2"/>
  <c r="L413" i="2"/>
  <c r="M412" i="2"/>
  <c r="L412" i="2"/>
  <c r="M411" i="2"/>
  <c r="L411" i="2"/>
  <c r="M410" i="2"/>
  <c r="L410" i="2"/>
  <c r="M409" i="2"/>
  <c r="L409" i="2"/>
  <c r="M408" i="2"/>
  <c r="L408" i="2"/>
  <c r="M407" i="2"/>
  <c r="L407" i="2"/>
  <c r="M406" i="2"/>
  <c r="L406" i="2"/>
  <c r="M405" i="2"/>
  <c r="L405" i="2"/>
  <c r="M404" i="2"/>
  <c r="L404" i="2"/>
  <c r="M403" i="2"/>
  <c r="L403" i="2"/>
  <c r="M402" i="2"/>
  <c r="L402" i="2"/>
  <c r="M401" i="2"/>
  <c r="L401" i="2"/>
  <c r="M400" i="2"/>
  <c r="L400" i="2"/>
  <c r="M399" i="2"/>
  <c r="L399" i="2"/>
  <c r="M398" i="2"/>
  <c r="L398" i="2"/>
  <c r="M397" i="2"/>
  <c r="L397" i="2"/>
  <c r="M396" i="2"/>
  <c r="L396" i="2"/>
  <c r="M395" i="2"/>
  <c r="L395" i="2"/>
  <c r="M394" i="2"/>
  <c r="L394" i="2"/>
  <c r="M393" i="2"/>
  <c r="L393" i="2"/>
  <c r="M392" i="2"/>
  <c r="L392" i="2"/>
  <c r="M391" i="2"/>
  <c r="L391" i="2"/>
  <c r="M390" i="2"/>
  <c r="L390" i="2"/>
  <c r="M389" i="2"/>
  <c r="L389" i="2"/>
  <c r="M388" i="2"/>
  <c r="L388" i="2"/>
  <c r="M387" i="2"/>
  <c r="L387" i="2"/>
  <c r="M386" i="2"/>
  <c r="L386" i="2"/>
  <c r="M385" i="2"/>
  <c r="L385" i="2"/>
  <c r="M384" i="2"/>
  <c r="L384" i="2"/>
  <c r="M383" i="2"/>
  <c r="L383" i="2"/>
  <c r="M382" i="2"/>
  <c r="L382" i="2"/>
  <c r="M381" i="2"/>
  <c r="L381" i="2"/>
  <c r="M380" i="2"/>
  <c r="L380" i="2"/>
  <c r="M379" i="2"/>
  <c r="L379" i="2"/>
  <c r="M378" i="2"/>
  <c r="L378" i="2"/>
  <c r="M377" i="2"/>
  <c r="L377" i="2"/>
  <c r="M376" i="2"/>
  <c r="L376" i="2"/>
  <c r="M375" i="2"/>
  <c r="L375" i="2"/>
  <c r="M374" i="2"/>
  <c r="L374" i="2"/>
  <c r="M373" i="2"/>
  <c r="L373" i="2"/>
  <c r="M372" i="2"/>
  <c r="L372" i="2"/>
  <c r="M371" i="2"/>
  <c r="L371" i="2"/>
  <c r="M370" i="2"/>
  <c r="L370" i="2"/>
  <c r="M369" i="2"/>
  <c r="L369" i="2"/>
  <c r="M368" i="2"/>
  <c r="L368" i="2"/>
  <c r="M367" i="2"/>
  <c r="L367" i="2"/>
  <c r="M366" i="2"/>
  <c r="L366" i="2"/>
  <c r="M365" i="2"/>
  <c r="L365" i="2"/>
  <c r="M364" i="2"/>
  <c r="L364" i="2"/>
  <c r="M363" i="2"/>
  <c r="L363" i="2"/>
  <c r="M362" i="2"/>
  <c r="L362" i="2"/>
  <c r="M361" i="2"/>
  <c r="L361" i="2"/>
  <c r="M360" i="2"/>
  <c r="L360" i="2"/>
  <c r="M359" i="2"/>
  <c r="L359" i="2"/>
  <c r="M358" i="2"/>
  <c r="L358" i="2"/>
  <c r="M357" i="2"/>
  <c r="L357" i="2"/>
  <c r="M356" i="2"/>
  <c r="L356" i="2"/>
  <c r="M355" i="2"/>
  <c r="L355" i="2"/>
  <c r="M354" i="2"/>
  <c r="L354" i="2"/>
  <c r="M353" i="2"/>
  <c r="L353" i="2"/>
  <c r="M352" i="2"/>
  <c r="L352" i="2"/>
  <c r="M351" i="2"/>
  <c r="L351" i="2"/>
  <c r="M350" i="2"/>
  <c r="L350" i="2"/>
  <c r="M349" i="2"/>
  <c r="L349" i="2"/>
  <c r="M348" i="2"/>
  <c r="L348" i="2"/>
  <c r="M347" i="2"/>
  <c r="L347" i="2"/>
  <c r="M346" i="2"/>
  <c r="L346" i="2"/>
  <c r="M345" i="2"/>
  <c r="L345" i="2"/>
  <c r="M344" i="2"/>
  <c r="L344" i="2"/>
  <c r="M343" i="2"/>
  <c r="L343" i="2"/>
  <c r="M342" i="2"/>
  <c r="L342" i="2"/>
  <c r="M341" i="2"/>
  <c r="L341" i="2"/>
  <c r="M340" i="2"/>
  <c r="L340" i="2"/>
  <c r="M339" i="2"/>
  <c r="L339" i="2"/>
  <c r="M338" i="2"/>
  <c r="L338" i="2"/>
  <c r="M337" i="2"/>
  <c r="L337" i="2"/>
  <c r="M336" i="2"/>
  <c r="L336" i="2"/>
  <c r="M335" i="2"/>
  <c r="L335" i="2"/>
  <c r="M334" i="2"/>
  <c r="L334" i="2"/>
  <c r="M333" i="2"/>
  <c r="L333" i="2"/>
  <c r="M332" i="2"/>
  <c r="L332" i="2"/>
  <c r="M331" i="2"/>
  <c r="L331" i="2"/>
  <c r="M330" i="2"/>
  <c r="L330" i="2"/>
  <c r="M329" i="2"/>
  <c r="L329" i="2"/>
  <c r="M328" i="2"/>
  <c r="L328" i="2"/>
  <c r="M327" i="2"/>
  <c r="L327" i="2"/>
  <c r="M326" i="2"/>
  <c r="L326" i="2"/>
  <c r="M325" i="2"/>
  <c r="L325" i="2"/>
  <c r="M324" i="2"/>
  <c r="L324" i="2"/>
  <c r="M323" i="2"/>
  <c r="L323" i="2"/>
  <c r="M322" i="2"/>
  <c r="L322" i="2"/>
  <c r="M321" i="2"/>
  <c r="L321" i="2"/>
  <c r="M320" i="2"/>
  <c r="L320" i="2"/>
  <c r="M319" i="2"/>
  <c r="L319" i="2"/>
  <c r="M318" i="2"/>
  <c r="L318" i="2"/>
  <c r="M317" i="2"/>
  <c r="L317" i="2"/>
  <c r="M316" i="2"/>
  <c r="L316" i="2"/>
  <c r="M315" i="2"/>
  <c r="L315" i="2"/>
  <c r="M314" i="2"/>
  <c r="L314" i="2"/>
  <c r="M313" i="2"/>
  <c r="L313" i="2"/>
  <c r="M312" i="2"/>
  <c r="L312" i="2"/>
  <c r="M311" i="2"/>
  <c r="L311" i="2"/>
  <c r="M310" i="2"/>
  <c r="L310" i="2"/>
  <c r="M309" i="2"/>
  <c r="L309" i="2"/>
  <c r="M308" i="2"/>
  <c r="L308" i="2"/>
  <c r="M307" i="2"/>
  <c r="L307" i="2"/>
  <c r="M306" i="2"/>
  <c r="L306" i="2"/>
  <c r="M305" i="2"/>
  <c r="L305" i="2"/>
  <c r="M304" i="2"/>
  <c r="L304" i="2"/>
  <c r="M303" i="2"/>
  <c r="L303" i="2"/>
  <c r="M302" i="2"/>
  <c r="L302" i="2"/>
  <c r="M301" i="2"/>
  <c r="L301" i="2"/>
  <c r="M300" i="2"/>
  <c r="L300" i="2"/>
  <c r="M299" i="2"/>
  <c r="L299" i="2"/>
  <c r="M298" i="2"/>
  <c r="L298" i="2"/>
  <c r="M297" i="2"/>
  <c r="L297" i="2"/>
  <c r="M296" i="2"/>
  <c r="L296" i="2"/>
  <c r="M295" i="2"/>
  <c r="L295" i="2"/>
  <c r="M294" i="2"/>
  <c r="L294" i="2"/>
  <c r="M293" i="2"/>
  <c r="L293" i="2"/>
  <c r="M292" i="2"/>
  <c r="L292" i="2"/>
  <c r="M291" i="2"/>
  <c r="L291" i="2"/>
  <c r="M290" i="2"/>
  <c r="L290" i="2"/>
  <c r="M289" i="2"/>
  <c r="L289" i="2"/>
  <c r="M288" i="2"/>
  <c r="L288" i="2"/>
  <c r="M287" i="2"/>
  <c r="L287" i="2"/>
  <c r="M286" i="2"/>
  <c r="L286" i="2"/>
  <c r="M285" i="2"/>
  <c r="L285" i="2"/>
  <c r="M284" i="2"/>
  <c r="L284" i="2"/>
  <c r="M283" i="2"/>
  <c r="L283" i="2"/>
  <c r="M282" i="2"/>
  <c r="L282" i="2"/>
  <c r="M281" i="2"/>
  <c r="L281" i="2"/>
  <c r="M280" i="2"/>
  <c r="L280" i="2"/>
  <c r="M279" i="2"/>
  <c r="L279" i="2"/>
  <c r="M278" i="2"/>
  <c r="L278" i="2"/>
  <c r="M277" i="2"/>
  <c r="L277" i="2"/>
  <c r="M276" i="2"/>
  <c r="L276" i="2"/>
  <c r="M275" i="2"/>
  <c r="L275" i="2"/>
  <c r="M274" i="2"/>
  <c r="L274" i="2"/>
  <c r="M273" i="2"/>
  <c r="L273" i="2"/>
  <c r="M272" i="2"/>
  <c r="L272" i="2"/>
  <c r="M271" i="2"/>
  <c r="L271" i="2"/>
  <c r="M270" i="2"/>
  <c r="L270" i="2"/>
  <c r="M269" i="2"/>
  <c r="L269" i="2"/>
  <c r="M268" i="2"/>
  <c r="L268" i="2"/>
  <c r="M267" i="2"/>
  <c r="L267" i="2"/>
  <c r="M266" i="2"/>
  <c r="L266" i="2"/>
  <c r="M265" i="2"/>
  <c r="L265" i="2"/>
  <c r="M264" i="2"/>
  <c r="L264" i="2"/>
  <c r="M263" i="2"/>
  <c r="L263" i="2"/>
  <c r="M262" i="2"/>
  <c r="L262" i="2"/>
  <c r="M261" i="2"/>
  <c r="L261" i="2"/>
  <c r="M260" i="2"/>
  <c r="L260" i="2"/>
  <c r="M259" i="2"/>
  <c r="L259" i="2"/>
  <c r="M258" i="2"/>
  <c r="L258" i="2"/>
  <c r="M257" i="2"/>
  <c r="L257" i="2"/>
  <c r="M256" i="2"/>
  <c r="L256" i="2"/>
  <c r="M255" i="2"/>
  <c r="L255" i="2"/>
  <c r="M254" i="2"/>
  <c r="L254" i="2"/>
  <c r="M253" i="2"/>
  <c r="L253" i="2"/>
  <c r="M252" i="2"/>
  <c r="L252" i="2"/>
  <c r="M251" i="2"/>
  <c r="L251" i="2"/>
  <c r="M250" i="2"/>
  <c r="L250" i="2"/>
  <c r="M249" i="2"/>
  <c r="L249" i="2"/>
  <c r="M248" i="2"/>
  <c r="L248" i="2"/>
  <c r="M247" i="2"/>
  <c r="L247" i="2"/>
  <c r="M246" i="2"/>
  <c r="L246" i="2"/>
  <c r="M245" i="2"/>
  <c r="L245" i="2"/>
  <c r="M244" i="2"/>
  <c r="L244" i="2"/>
  <c r="M243" i="2"/>
  <c r="L243" i="2"/>
  <c r="M242" i="2"/>
  <c r="L242" i="2"/>
  <c r="M241" i="2"/>
  <c r="L241" i="2"/>
  <c r="M240" i="2"/>
  <c r="L240" i="2"/>
  <c r="M239" i="2"/>
  <c r="L239" i="2"/>
  <c r="M238" i="2"/>
  <c r="L238" i="2"/>
  <c r="M237" i="2"/>
  <c r="L237" i="2"/>
  <c r="M236" i="2"/>
  <c r="L236" i="2"/>
  <c r="M235" i="2"/>
  <c r="L235" i="2"/>
  <c r="M234" i="2"/>
  <c r="L234" i="2"/>
  <c r="M233" i="2"/>
  <c r="L233" i="2"/>
  <c r="M232" i="2"/>
  <c r="L232" i="2"/>
  <c r="M231" i="2"/>
  <c r="L231" i="2"/>
  <c r="M230" i="2"/>
  <c r="L230" i="2"/>
  <c r="M229" i="2"/>
  <c r="L229" i="2"/>
  <c r="M228" i="2"/>
  <c r="L228" i="2"/>
  <c r="M227" i="2"/>
  <c r="L227" i="2"/>
  <c r="M226" i="2"/>
  <c r="L226" i="2"/>
  <c r="M225" i="2"/>
  <c r="L225" i="2"/>
  <c r="M224" i="2"/>
  <c r="L224" i="2"/>
  <c r="M223" i="2"/>
  <c r="L223" i="2"/>
  <c r="M222" i="2"/>
  <c r="L222" i="2"/>
  <c r="M221" i="2"/>
  <c r="L221" i="2"/>
  <c r="M220" i="2"/>
  <c r="L220" i="2"/>
  <c r="M219" i="2"/>
  <c r="L219" i="2"/>
  <c r="M218" i="2"/>
  <c r="L218" i="2"/>
  <c r="M217" i="2"/>
  <c r="L217" i="2"/>
  <c r="M216" i="2"/>
  <c r="L216" i="2"/>
  <c r="M215" i="2"/>
  <c r="L215" i="2"/>
  <c r="M214" i="2"/>
  <c r="L214" i="2"/>
  <c r="M213" i="2"/>
  <c r="L213" i="2"/>
  <c r="M212" i="2"/>
  <c r="L212" i="2"/>
  <c r="M211" i="2"/>
  <c r="L211" i="2"/>
  <c r="M210" i="2"/>
  <c r="L210" i="2"/>
  <c r="M209" i="2"/>
  <c r="L209" i="2"/>
  <c r="M208" i="2"/>
  <c r="L208" i="2"/>
  <c r="M207" i="2"/>
  <c r="L207" i="2"/>
  <c r="M206" i="2"/>
  <c r="L206" i="2"/>
  <c r="M205" i="2"/>
  <c r="L205" i="2"/>
  <c r="M204" i="2"/>
  <c r="L204" i="2"/>
  <c r="M203" i="2"/>
  <c r="L203" i="2"/>
  <c r="M202" i="2"/>
  <c r="L202" i="2"/>
  <c r="M201" i="2"/>
  <c r="L201" i="2"/>
  <c r="M200" i="2"/>
  <c r="L200" i="2"/>
  <c r="M199" i="2"/>
  <c r="L199" i="2"/>
  <c r="M198" i="2"/>
  <c r="L198" i="2"/>
  <c r="M197" i="2"/>
  <c r="L197" i="2"/>
  <c r="M196" i="2"/>
  <c r="L196" i="2"/>
  <c r="M195" i="2"/>
  <c r="L195" i="2"/>
  <c r="M194" i="2"/>
  <c r="L194" i="2"/>
  <c r="M193" i="2"/>
  <c r="L193" i="2"/>
  <c r="M192" i="2"/>
  <c r="L192" i="2"/>
  <c r="M191" i="2"/>
  <c r="L191" i="2"/>
  <c r="M190" i="2"/>
  <c r="L190" i="2"/>
  <c r="M189" i="2"/>
  <c r="L189" i="2"/>
  <c r="M188" i="2"/>
  <c r="L188" i="2"/>
  <c r="M187" i="2"/>
  <c r="L187" i="2"/>
  <c r="M186" i="2"/>
  <c r="L186" i="2"/>
  <c r="M185" i="2"/>
  <c r="L185" i="2"/>
  <c r="M184" i="2"/>
  <c r="L184" i="2"/>
  <c r="M183" i="2"/>
  <c r="L183" i="2"/>
  <c r="M182" i="2"/>
  <c r="L182" i="2"/>
  <c r="M181" i="2"/>
  <c r="L181" i="2"/>
  <c r="M180" i="2"/>
  <c r="L180" i="2"/>
  <c r="M179" i="2"/>
  <c r="L179" i="2"/>
  <c r="M178" i="2"/>
  <c r="L178" i="2"/>
  <c r="M177" i="2"/>
  <c r="L177" i="2"/>
  <c r="M176" i="2"/>
  <c r="L176" i="2"/>
  <c r="M175" i="2"/>
  <c r="L175" i="2"/>
  <c r="M174" i="2"/>
  <c r="L174" i="2"/>
  <c r="M173" i="2"/>
  <c r="L173" i="2"/>
  <c r="M172" i="2"/>
  <c r="L172" i="2"/>
  <c r="M171" i="2"/>
  <c r="L171" i="2"/>
  <c r="M170" i="2"/>
  <c r="L170" i="2"/>
  <c r="M169" i="2"/>
  <c r="L169" i="2"/>
  <c r="M168" i="2"/>
  <c r="L168" i="2"/>
  <c r="M167" i="2"/>
  <c r="L167" i="2"/>
  <c r="M166" i="2"/>
  <c r="L166" i="2"/>
  <c r="M165" i="2"/>
  <c r="L165" i="2"/>
  <c r="M164" i="2"/>
  <c r="L164" i="2"/>
  <c r="M163" i="2"/>
  <c r="L163" i="2"/>
  <c r="M162" i="2"/>
  <c r="L162" i="2"/>
  <c r="M161" i="2"/>
  <c r="L161" i="2"/>
  <c r="M160" i="2"/>
  <c r="L160" i="2"/>
  <c r="M159" i="2"/>
  <c r="L159" i="2"/>
  <c r="M158" i="2"/>
  <c r="L158" i="2"/>
  <c r="M157" i="2"/>
  <c r="L157" i="2"/>
  <c r="M156" i="2"/>
  <c r="L156" i="2"/>
  <c r="M155" i="2"/>
  <c r="L155" i="2"/>
  <c r="M154" i="2"/>
  <c r="L154" i="2"/>
  <c r="M153" i="2"/>
  <c r="L153" i="2"/>
  <c r="M152" i="2"/>
  <c r="L152" i="2"/>
  <c r="M151" i="2"/>
  <c r="L151" i="2"/>
  <c r="M150" i="2"/>
  <c r="L150" i="2"/>
  <c r="M149" i="2"/>
  <c r="L149" i="2"/>
  <c r="M148" i="2"/>
  <c r="L148" i="2"/>
  <c r="M147" i="2"/>
  <c r="L147" i="2"/>
  <c r="M146" i="2"/>
  <c r="L146" i="2"/>
  <c r="M145" i="2"/>
  <c r="L145" i="2"/>
  <c r="M144" i="2"/>
  <c r="L144" i="2"/>
  <c r="M143" i="2"/>
  <c r="L143" i="2"/>
  <c r="M142" i="2"/>
  <c r="L142" i="2"/>
  <c r="M141" i="2"/>
  <c r="L141" i="2"/>
  <c r="M140" i="2"/>
  <c r="L140" i="2"/>
  <c r="M139" i="2"/>
  <c r="L139" i="2"/>
  <c r="M138" i="2"/>
  <c r="L138" i="2"/>
  <c r="M137" i="2"/>
  <c r="L137" i="2"/>
  <c r="M136" i="2"/>
  <c r="L136" i="2"/>
  <c r="M135" i="2"/>
  <c r="L135" i="2"/>
  <c r="M134" i="2"/>
  <c r="L134" i="2"/>
  <c r="M133" i="2"/>
  <c r="L133" i="2"/>
  <c r="M132" i="2"/>
  <c r="L132" i="2"/>
  <c r="M131" i="2"/>
  <c r="L131" i="2"/>
  <c r="M130" i="2"/>
  <c r="L130" i="2"/>
  <c r="M129" i="2"/>
  <c r="L129" i="2"/>
  <c r="M128" i="2"/>
  <c r="L128" i="2"/>
  <c r="M127" i="2"/>
  <c r="L127" i="2"/>
  <c r="M126" i="2"/>
  <c r="L126" i="2"/>
  <c r="M125" i="2"/>
  <c r="L125" i="2"/>
  <c r="M124" i="2"/>
  <c r="L124" i="2"/>
  <c r="M123" i="2"/>
  <c r="L123" i="2"/>
  <c r="M122" i="2"/>
  <c r="L122" i="2"/>
  <c r="M121" i="2"/>
  <c r="L121" i="2"/>
  <c r="M120" i="2"/>
  <c r="L120" i="2"/>
  <c r="M119" i="2"/>
  <c r="L119" i="2"/>
  <c r="M118" i="2"/>
  <c r="L118" i="2"/>
  <c r="M117" i="2"/>
  <c r="L117" i="2"/>
  <c r="M116" i="2"/>
  <c r="L116" i="2"/>
  <c r="M115" i="2"/>
  <c r="L115" i="2"/>
  <c r="M114" i="2"/>
  <c r="L114" i="2"/>
  <c r="M113" i="2"/>
  <c r="L113" i="2"/>
  <c r="M112" i="2"/>
  <c r="L112" i="2"/>
  <c r="M111" i="2"/>
  <c r="L111" i="2"/>
  <c r="M110" i="2"/>
  <c r="L110" i="2"/>
  <c r="M109" i="2"/>
  <c r="L109" i="2"/>
  <c r="M108" i="2"/>
  <c r="L108" i="2"/>
  <c r="M107" i="2"/>
  <c r="L107" i="2"/>
  <c r="M106" i="2"/>
  <c r="L106" i="2"/>
  <c r="M105" i="2"/>
  <c r="L105" i="2"/>
  <c r="M104" i="2"/>
  <c r="L104" i="2"/>
  <c r="M103" i="2"/>
  <c r="L103" i="2"/>
  <c r="M102" i="2"/>
  <c r="L102" i="2"/>
  <c r="M101" i="2"/>
  <c r="L101" i="2"/>
  <c r="M100" i="2"/>
  <c r="L100" i="2"/>
  <c r="M99" i="2"/>
  <c r="L99" i="2"/>
  <c r="M98" i="2"/>
  <c r="L98" i="2"/>
  <c r="M97" i="2"/>
  <c r="L97" i="2"/>
  <c r="M96" i="2"/>
  <c r="L96" i="2"/>
  <c r="M95" i="2"/>
  <c r="L95" i="2"/>
  <c r="M94" i="2"/>
  <c r="L94" i="2"/>
  <c r="M93" i="2"/>
  <c r="L93" i="2"/>
  <c r="M92" i="2"/>
  <c r="L92" i="2"/>
  <c r="M91" i="2"/>
  <c r="L91" i="2"/>
  <c r="M90" i="2"/>
  <c r="L90" i="2"/>
  <c r="M89" i="2"/>
  <c r="L89" i="2"/>
  <c r="M88" i="2"/>
  <c r="L88" i="2"/>
  <c r="M87" i="2"/>
  <c r="L87" i="2"/>
  <c r="M86" i="2"/>
  <c r="L86" i="2"/>
  <c r="M85" i="2"/>
  <c r="L85" i="2"/>
  <c r="M84" i="2"/>
  <c r="L84" i="2"/>
  <c r="M83" i="2"/>
  <c r="L83" i="2"/>
  <c r="M82" i="2"/>
  <c r="L82" i="2"/>
  <c r="M81" i="2"/>
  <c r="L81" i="2"/>
  <c r="M80" i="2"/>
  <c r="L80" i="2"/>
  <c r="M79" i="2"/>
  <c r="L79" i="2"/>
  <c r="M78" i="2"/>
  <c r="L78" i="2"/>
  <c r="M77" i="2"/>
  <c r="L77" i="2"/>
  <c r="M76" i="2"/>
  <c r="L76" i="2"/>
  <c r="M75" i="2"/>
  <c r="L75" i="2"/>
  <c r="M74" i="2"/>
  <c r="L74" i="2"/>
  <c r="M73" i="2"/>
  <c r="L73" i="2"/>
  <c r="M72" i="2"/>
  <c r="L72" i="2"/>
  <c r="M71" i="2"/>
  <c r="L71" i="2"/>
  <c r="M70" i="2"/>
  <c r="L70" i="2"/>
  <c r="M69" i="2"/>
  <c r="L69" i="2"/>
  <c r="M68" i="2"/>
  <c r="L68" i="2"/>
  <c r="M67" i="2"/>
  <c r="L67" i="2"/>
  <c r="M66" i="2"/>
  <c r="L66" i="2"/>
  <c r="M65" i="2"/>
  <c r="L65" i="2"/>
  <c r="M64" i="2"/>
  <c r="L64" i="2"/>
  <c r="M63" i="2"/>
  <c r="L63" i="2"/>
  <c r="M62" i="2"/>
  <c r="L62" i="2"/>
  <c r="M61" i="2"/>
  <c r="L61" i="2"/>
  <c r="M60" i="2"/>
  <c r="L60" i="2"/>
  <c r="M59" i="2"/>
  <c r="L59" i="2"/>
  <c r="M58" i="2"/>
  <c r="L58" i="2"/>
  <c r="M57" i="2"/>
  <c r="L57" i="2"/>
  <c r="M56" i="2"/>
  <c r="L56" i="2"/>
  <c r="M55" i="2"/>
  <c r="L55" i="2"/>
  <c r="M54" i="2"/>
  <c r="L54" i="2"/>
  <c r="M53" i="2"/>
  <c r="L53" i="2"/>
  <c r="M52" i="2"/>
  <c r="L52" i="2"/>
  <c r="M51" i="2"/>
  <c r="L51" i="2"/>
  <c r="M50" i="2"/>
  <c r="L50" i="2"/>
  <c r="M49" i="2"/>
  <c r="L49" i="2"/>
  <c r="M48" i="2"/>
  <c r="L48" i="2"/>
  <c r="M47" i="2"/>
  <c r="L47" i="2"/>
  <c r="M46" i="2"/>
  <c r="L46" i="2"/>
  <c r="M45" i="2"/>
  <c r="L45" i="2"/>
  <c r="M44" i="2"/>
  <c r="L44" i="2"/>
  <c r="M43" i="2"/>
  <c r="L43" i="2"/>
  <c r="M42" i="2"/>
  <c r="L42" i="2"/>
  <c r="M41" i="2"/>
  <c r="L41" i="2"/>
  <c r="M40" i="2"/>
  <c r="L40" i="2"/>
  <c r="M39" i="2"/>
  <c r="L39" i="2"/>
  <c r="M38" i="2"/>
  <c r="L38" i="2"/>
  <c r="M37" i="2"/>
  <c r="L37" i="2"/>
  <c r="M36" i="2"/>
  <c r="L36" i="2"/>
  <c r="M35" i="2"/>
  <c r="L35" i="2"/>
  <c r="M34" i="2"/>
  <c r="L34" i="2"/>
  <c r="M33" i="2"/>
  <c r="L33" i="2"/>
  <c r="M32" i="2"/>
  <c r="L32" i="2"/>
  <c r="M31" i="2"/>
  <c r="L31" i="2"/>
  <c r="M30" i="2"/>
  <c r="L30" i="2"/>
  <c r="M29" i="2"/>
  <c r="L29" i="2"/>
  <c r="M28" i="2"/>
  <c r="L28" i="2"/>
  <c r="M27" i="2"/>
  <c r="L27" i="2"/>
  <c r="M26" i="2"/>
  <c r="L26" i="2"/>
  <c r="M25" i="2"/>
  <c r="L25" i="2"/>
  <c r="M24" i="2"/>
  <c r="L24" i="2"/>
  <c r="M23" i="2"/>
  <c r="L23" i="2"/>
  <c r="M22" i="2"/>
  <c r="L22" i="2"/>
  <c r="M21" i="2"/>
  <c r="L21" i="2"/>
  <c r="M20" i="2"/>
  <c r="L20" i="2"/>
  <c r="M19" i="2"/>
  <c r="L19" i="2"/>
  <c r="M18" i="2"/>
  <c r="L18" i="2"/>
  <c r="M17" i="2"/>
  <c r="L17" i="2"/>
  <c r="M16" i="2"/>
  <c r="L16" i="2"/>
  <c r="M15" i="2"/>
  <c r="L15" i="2"/>
  <c r="M14" i="2"/>
  <c r="L14" i="2"/>
  <c r="K503" i="2"/>
  <c r="K502" i="2"/>
  <c r="K501" i="2"/>
  <c r="K500" i="2"/>
  <c r="K499" i="2"/>
  <c r="K498" i="2"/>
  <c r="K497" i="2"/>
  <c r="K496" i="2"/>
  <c r="K495" i="2"/>
  <c r="K494" i="2"/>
  <c r="K493" i="2"/>
  <c r="K492" i="2"/>
  <c r="K491" i="2"/>
  <c r="K490" i="2"/>
  <c r="K489" i="2"/>
  <c r="K488" i="2"/>
  <c r="K487" i="2"/>
  <c r="K486" i="2"/>
  <c r="K485" i="2"/>
  <c r="K484" i="2"/>
  <c r="K483" i="2"/>
  <c r="K482" i="2"/>
  <c r="K481" i="2"/>
  <c r="K480" i="2"/>
  <c r="K479" i="2"/>
  <c r="K478" i="2"/>
  <c r="K477" i="2"/>
  <c r="K476" i="2"/>
  <c r="K475" i="2"/>
  <c r="K474" i="2"/>
  <c r="K473" i="2"/>
  <c r="K472" i="2"/>
  <c r="K471" i="2"/>
  <c r="K470" i="2"/>
  <c r="K469" i="2"/>
  <c r="K468" i="2"/>
  <c r="K467" i="2"/>
  <c r="K466" i="2"/>
  <c r="K465" i="2"/>
  <c r="K464" i="2"/>
  <c r="K463" i="2"/>
  <c r="K462" i="2"/>
  <c r="K461" i="2"/>
  <c r="K460" i="2"/>
  <c r="K459" i="2"/>
  <c r="K458" i="2"/>
  <c r="K457" i="2"/>
  <c r="K456" i="2"/>
  <c r="K455" i="2"/>
  <c r="K454" i="2"/>
  <c r="K453" i="2"/>
  <c r="K452" i="2"/>
  <c r="K451" i="2"/>
  <c r="K450" i="2"/>
  <c r="K449" i="2"/>
  <c r="K448" i="2"/>
  <c r="K447" i="2"/>
  <c r="K446" i="2"/>
  <c r="K445" i="2"/>
  <c r="K444" i="2"/>
  <c r="K443" i="2"/>
  <c r="K442" i="2"/>
  <c r="K441" i="2"/>
  <c r="K440" i="2"/>
  <c r="K439" i="2"/>
  <c r="K438" i="2"/>
  <c r="K437" i="2"/>
  <c r="K436" i="2"/>
  <c r="K435" i="2"/>
  <c r="K434" i="2"/>
  <c r="K433" i="2"/>
  <c r="K432" i="2"/>
  <c r="K431" i="2"/>
  <c r="K430" i="2"/>
  <c r="K429" i="2"/>
  <c r="K428" i="2"/>
  <c r="K427" i="2"/>
  <c r="K426" i="2"/>
  <c r="K425" i="2"/>
  <c r="K424" i="2"/>
  <c r="K423" i="2"/>
  <c r="K422" i="2"/>
  <c r="K421" i="2"/>
  <c r="K420" i="2"/>
  <c r="K419" i="2"/>
  <c r="K418" i="2"/>
  <c r="K417" i="2"/>
  <c r="K416" i="2"/>
  <c r="K415" i="2"/>
  <c r="K414" i="2"/>
  <c r="K413" i="2"/>
  <c r="K412" i="2"/>
  <c r="K411" i="2"/>
  <c r="K410" i="2"/>
  <c r="K409" i="2"/>
  <c r="K408" i="2"/>
  <c r="K407" i="2"/>
  <c r="K406" i="2"/>
  <c r="K405" i="2"/>
  <c r="K404" i="2"/>
  <c r="K403" i="2"/>
  <c r="K402" i="2"/>
  <c r="K401" i="2"/>
  <c r="K400" i="2"/>
  <c r="K399" i="2"/>
  <c r="K398" i="2"/>
  <c r="K397" i="2"/>
  <c r="K396" i="2"/>
  <c r="K395" i="2"/>
  <c r="K394" i="2"/>
  <c r="K393" i="2"/>
  <c r="K392" i="2"/>
  <c r="K391" i="2"/>
  <c r="K390" i="2"/>
  <c r="K389" i="2"/>
  <c r="K388" i="2"/>
  <c r="K387" i="2"/>
  <c r="K386" i="2"/>
  <c r="K385" i="2"/>
  <c r="K384" i="2"/>
  <c r="K383" i="2"/>
  <c r="K382" i="2"/>
  <c r="K381" i="2"/>
  <c r="K380" i="2"/>
  <c r="K379" i="2"/>
  <c r="K378" i="2"/>
  <c r="K377" i="2"/>
  <c r="K376" i="2"/>
  <c r="K375" i="2"/>
  <c r="K374" i="2"/>
  <c r="K373" i="2"/>
  <c r="K372" i="2"/>
  <c r="K371" i="2"/>
  <c r="K370" i="2"/>
  <c r="K369" i="2"/>
  <c r="K368" i="2"/>
  <c r="K367" i="2"/>
  <c r="K366" i="2"/>
  <c r="K365" i="2"/>
  <c r="K364" i="2"/>
  <c r="K363" i="2"/>
  <c r="K362" i="2"/>
  <c r="K361" i="2"/>
  <c r="K360" i="2"/>
  <c r="K359" i="2"/>
  <c r="K358" i="2"/>
  <c r="K357" i="2"/>
  <c r="K356" i="2"/>
  <c r="K355" i="2"/>
  <c r="K354" i="2"/>
  <c r="K353" i="2"/>
  <c r="K352" i="2"/>
  <c r="K351" i="2"/>
  <c r="K350" i="2"/>
  <c r="K349" i="2"/>
  <c r="K348" i="2"/>
  <c r="K347" i="2"/>
  <c r="K346" i="2"/>
  <c r="K345" i="2"/>
  <c r="K344" i="2"/>
  <c r="K343" i="2"/>
  <c r="K342" i="2"/>
  <c r="K341" i="2"/>
  <c r="K340" i="2"/>
  <c r="K339" i="2"/>
  <c r="K338" i="2"/>
  <c r="K337" i="2"/>
  <c r="K336" i="2"/>
  <c r="K335" i="2"/>
  <c r="K334" i="2"/>
  <c r="K333" i="2"/>
  <c r="K332" i="2"/>
  <c r="K331" i="2"/>
  <c r="K330" i="2"/>
  <c r="K329" i="2"/>
  <c r="K328" i="2"/>
  <c r="K327" i="2"/>
  <c r="K326" i="2"/>
  <c r="K325" i="2"/>
  <c r="K324" i="2"/>
  <c r="K323" i="2"/>
  <c r="K322" i="2"/>
  <c r="K321" i="2"/>
  <c r="K320" i="2"/>
  <c r="K319" i="2"/>
  <c r="K318" i="2"/>
  <c r="K317" i="2"/>
  <c r="K316" i="2"/>
  <c r="K315" i="2"/>
  <c r="K314" i="2"/>
  <c r="K313" i="2"/>
  <c r="K312" i="2"/>
  <c r="K311" i="2"/>
  <c r="K310" i="2"/>
  <c r="K309" i="2"/>
  <c r="K308" i="2"/>
  <c r="K307" i="2"/>
  <c r="K306" i="2"/>
  <c r="K305" i="2"/>
  <c r="K304" i="2"/>
  <c r="K303" i="2"/>
  <c r="K302" i="2"/>
  <c r="K301" i="2"/>
  <c r="K300" i="2"/>
  <c r="K299" i="2"/>
  <c r="K298" i="2"/>
  <c r="K297" i="2"/>
  <c r="K296" i="2"/>
  <c r="K295" i="2"/>
  <c r="K294" i="2"/>
  <c r="K293" i="2"/>
  <c r="K292" i="2"/>
  <c r="K291" i="2"/>
  <c r="K290" i="2"/>
  <c r="K289" i="2"/>
  <c r="K288" i="2"/>
  <c r="K287" i="2"/>
  <c r="K286" i="2"/>
  <c r="K285" i="2"/>
  <c r="K284" i="2"/>
  <c r="K283" i="2"/>
  <c r="K282" i="2"/>
  <c r="K281" i="2"/>
  <c r="K280" i="2"/>
  <c r="K279" i="2"/>
  <c r="K278" i="2"/>
  <c r="K277" i="2"/>
  <c r="K276" i="2"/>
  <c r="K275" i="2"/>
  <c r="K274" i="2"/>
  <c r="K273" i="2"/>
  <c r="K272" i="2"/>
  <c r="K271" i="2"/>
  <c r="K270" i="2"/>
  <c r="K269" i="2"/>
  <c r="K268" i="2"/>
  <c r="K267" i="2"/>
  <c r="K266" i="2"/>
  <c r="K265" i="2"/>
  <c r="K264" i="2"/>
  <c r="K263" i="2"/>
  <c r="K262" i="2"/>
  <c r="K261" i="2"/>
  <c r="K260" i="2"/>
  <c r="K259" i="2"/>
  <c r="K258" i="2"/>
  <c r="K257" i="2"/>
  <c r="K256" i="2"/>
  <c r="K255" i="2"/>
  <c r="K254" i="2"/>
  <c r="K253" i="2"/>
  <c r="K252" i="2"/>
  <c r="K251" i="2"/>
  <c r="K250" i="2"/>
  <c r="K249" i="2"/>
  <c r="K248" i="2"/>
  <c r="K247" i="2"/>
  <c r="K246" i="2"/>
  <c r="K245" i="2"/>
  <c r="K244" i="2"/>
  <c r="K243" i="2"/>
  <c r="K242" i="2"/>
  <c r="K241" i="2"/>
  <c r="K240" i="2"/>
  <c r="K239" i="2"/>
  <c r="K238" i="2"/>
  <c r="K237" i="2"/>
  <c r="K236" i="2"/>
  <c r="K235" i="2"/>
  <c r="K234" i="2"/>
  <c r="K233" i="2"/>
  <c r="K232" i="2"/>
  <c r="K231" i="2"/>
  <c r="K230" i="2"/>
  <c r="K229" i="2"/>
  <c r="K228" i="2"/>
  <c r="K227" i="2"/>
  <c r="K226" i="2"/>
  <c r="K225" i="2"/>
  <c r="K224" i="2"/>
  <c r="K223" i="2"/>
  <c r="K222" i="2"/>
  <c r="K221" i="2"/>
  <c r="K220" i="2"/>
  <c r="K219" i="2"/>
  <c r="K218" i="2"/>
  <c r="K217" i="2"/>
  <c r="K216" i="2"/>
  <c r="K215" i="2"/>
  <c r="K214" i="2"/>
  <c r="K213" i="2"/>
  <c r="K212" i="2"/>
  <c r="K211" i="2"/>
  <c r="K210" i="2"/>
  <c r="K209" i="2"/>
  <c r="K208" i="2"/>
  <c r="K207" i="2"/>
  <c r="K206" i="2"/>
  <c r="K205" i="2"/>
  <c r="K204" i="2"/>
  <c r="K203" i="2"/>
  <c r="K202" i="2"/>
  <c r="K201" i="2"/>
  <c r="K200" i="2"/>
  <c r="K199" i="2"/>
  <c r="K198" i="2"/>
  <c r="K197" i="2"/>
  <c r="K196" i="2"/>
  <c r="K195" i="2"/>
  <c r="K194" i="2"/>
  <c r="K193" i="2"/>
  <c r="K192" i="2"/>
  <c r="K191" i="2"/>
  <c r="K190" i="2"/>
  <c r="K189" i="2"/>
  <c r="K188" i="2"/>
  <c r="K187" i="2"/>
  <c r="K186" i="2"/>
  <c r="K185" i="2"/>
  <c r="K184" i="2"/>
  <c r="K183" i="2"/>
  <c r="K182" i="2"/>
  <c r="K181" i="2"/>
  <c r="K180" i="2"/>
  <c r="K179" i="2"/>
  <c r="K178" i="2"/>
  <c r="K177" i="2"/>
  <c r="K176" i="2"/>
  <c r="K175" i="2"/>
  <c r="K174" i="2"/>
  <c r="K173" i="2"/>
  <c r="K172" i="2"/>
  <c r="K171" i="2"/>
  <c r="K170" i="2"/>
  <c r="K169" i="2"/>
  <c r="K168" i="2"/>
  <c r="K167" i="2"/>
  <c r="K166" i="2"/>
  <c r="K165" i="2"/>
  <c r="K164" i="2"/>
  <c r="K163" i="2"/>
  <c r="K162" i="2"/>
  <c r="K161" i="2"/>
  <c r="K160" i="2"/>
  <c r="K159" i="2"/>
  <c r="K158" i="2"/>
  <c r="K157" i="2"/>
  <c r="K156" i="2"/>
  <c r="K155" i="2"/>
  <c r="K154" i="2"/>
  <c r="K153" i="2"/>
  <c r="K152" i="2"/>
  <c r="K151" i="2"/>
  <c r="K150" i="2"/>
  <c r="K149" i="2"/>
  <c r="K148" i="2"/>
  <c r="K147" i="2"/>
  <c r="K146" i="2"/>
  <c r="K145" i="2"/>
  <c r="K144" i="2"/>
  <c r="K143" i="2"/>
  <c r="K142" i="2"/>
  <c r="K141" i="2"/>
  <c r="K140" i="2"/>
  <c r="K139" i="2"/>
  <c r="K138" i="2"/>
  <c r="K137" i="2"/>
  <c r="K136" i="2"/>
  <c r="K135" i="2"/>
  <c r="K134" i="2"/>
  <c r="K133" i="2"/>
  <c r="K132" i="2"/>
  <c r="K131" i="2"/>
  <c r="K130" i="2"/>
  <c r="K129" i="2"/>
  <c r="K128" i="2"/>
  <c r="K127" i="2"/>
  <c r="K126" i="2"/>
  <c r="K125" i="2"/>
  <c r="K124" i="2"/>
  <c r="K123" i="2"/>
  <c r="K122" i="2"/>
  <c r="K121" i="2"/>
  <c r="K120" i="2"/>
  <c r="K119" i="2"/>
  <c r="K118" i="2"/>
  <c r="K117" i="2"/>
  <c r="K116" i="2"/>
  <c r="K115" i="2"/>
  <c r="K114" i="2"/>
  <c r="K113" i="2"/>
  <c r="K112" i="2"/>
  <c r="K111" i="2"/>
  <c r="K110" i="2"/>
  <c r="K109" i="2"/>
  <c r="K108" i="2"/>
  <c r="K107" i="2"/>
  <c r="K106" i="2"/>
  <c r="K105" i="2"/>
  <c r="K104" i="2"/>
  <c r="K103" i="2"/>
  <c r="K102" i="2"/>
  <c r="K101" i="2"/>
  <c r="K100" i="2"/>
  <c r="K99" i="2"/>
  <c r="K98" i="2"/>
  <c r="K97" i="2"/>
  <c r="K96" i="2"/>
  <c r="K95" i="2"/>
  <c r="K94" i="2"/>
  <c r="K93" i="2"/>
  <c r="K92" i="2"/>
  <c r="K91" i="2"/>
  <c r="K90" i="2"/>
  <c r="K89" i="2"/>
  <c r="K88" i="2"/>
  <c r="K87" i="2"/>
  <c r="K86" i="2"/>
  <c r="K85" i="2"/>
  <c r="K84" i="2"/>
  <c r="K83" i="2"/>
  <c r="K82" i="2"/>
  <c r="K81" i="2"/>
  <c r="K80" i="2"/>
  <c r="K79" i="2"/>
  <c r="K78" i="2"/>
  <c r="K77" i="2"/>
  <c r="K76" i="2"/>
  <c r="K75" i="2"/>
  <c r="K74" i="2"/>
  <c r="K73" i="2"/>
  <c r="K72" i="2"/>
  <c r="K71" i="2"/>
  <c r="K70" i="2"/>
  <c r="K69" i="2"/>
  <c r="K68" i="2"/>
  <c r="K67" i="2"/>
  <c r="K66" i="2"/>
  <c r="K65" i="2"/>
  <c r="K64" i="2"/>
  <c r="K63" i="2"/>
  <c r="K62" i="2"/>
  <c r="K61" i="2"/>
  <c r="K60" i="2"/>
  <c r="K59" i="2"/>
  <c r="K58" i="2"/>
  <c r="K57" i="2"/>
  <c r="K56" i="2"/>
  <c r="K55" i="2"/>
  <c r="K54" i="2"/>
  <c r="K53" i="2"/>
  <c r="K52" i="2"/>
  <c r="K51" i="2"/>
  <c r="K50" i="2"/>
  <c r="K49" i="2"/>
  <c r="K48" i="2"/>
  <c r="K47" i="2"/>
  <c r="K46" i="2"/>
  <c r="K45" i="2"/>
  <c r="K44" i="2"/>
  <c r="K43" i="2"/>
  <c r="K42" i="2"/>
  <c r="K41" i="2"/>
  <c r="K40" i="2"/>
  <c r="K39" i="2"/>
  <c r="K38" i="2"/>
  <c r="K37" i="2"/>
  <c r="K36" i="2"/>
  <c r="K35" i="2"/>
  <c r="K34" i="2"/>
  <c r="K33" i="2"/>
  <c r="K32" i="2"/>
  <c r="K31" i="2"/>
  <c r="K30" i="2"/>
  <c r="K29" i="2"/>
  <c r="K28" i="2"/>
  <c r="K27" i="2"/>
  <c r="K26" i="2"/>
  <c r="K25" i="2"/>
  <c r="K24" i="2"/>
  <c r="K23" i="2"/>
  <c r="K22" i="2"/>
  <c r="K21" i="2"/>
  <c r="K20" i="2"/>
  <c r="K19" i="2"/>
  <c r="K18" i="2"/>
  <c r="K17" i="2"/>
  <c r="K16" i="2"/>
  <c r="K15" i="2"/>
  <c r="K14" i="2"/>
  <c r="M514" i="2" l="1"/>
  <c r="M513" i="2"/>
  <c r="I508" i="2" l="1"/>
  <c r="E504" i="2"/>
  <c r="P508" i="2" l="1"/>
  <c r="P509" i="2" s="1"/>
  <c r="H508" i="2"/>
  <c r="P512" i="2" l="1"/>
  <c r="P514" i="2" s="1"/>
  <c r="Q445" i="2" l="1"/>
  <c r="Q444" i="2"/>
  <c r="Q443" i="2"/>
  <c r="Q442" i="2"/>
  <c r="Q441" i="2"/>
  <c r="Q440" i="2"/>
  <c r="Q439" i="2"/>
  <c r="Q438" i="2"/>
  <c r="Q437" i="2"/>
  <c r="Q436" i="2"/>
  <c r="Q435" i="2"/>
  <c r="Q434" i="2"/>
  <c r="Q433" i="2"/>
  <c r="Q432" i="2"/>
  <c r="Q431" i="2"/>
  <c r="Q430" i="2"/>
  <c r="Q429" i="2"/>
  <c r="Q428" i="2"/>
  <c r="Q427" i="2"/>
  <c r="Q426" i="2"/>
  <c r="Q425" i="2"/>
  <c r="Q424" i="2"/>
  <c r="Q423" i="2"/>
  <c r="Q422" i="2"/>
  <c r="Q421" i="2"/>
  <c r="Q420" i="2"/>
  <c r="Q419" i="2"/>
  <c r="Q418" i="2"/>
  <c r="Q417" i="2"/>
  <c r="Q416" i="2"/>
  <c r="Q415" i="2"/>
  <c r="Q414" i="2"/>
  <c r="Q413" i="2"/>
  <c r="Q412" i="2"/>
  <c r="Q411" i="2"/>
  <c r="Q410" i="2"/>
  <c r="Q409" i="2"/>
  <c r="Q408" i="2"/>
  <c r="Q407" i="2"/>
  <c r="Q406" i="2"/>
  <c r="Q405" i="2"/>
  <c r="Q404" i="2"/>
  <c r="Q403" i="2"/>
  <c r="Q402" i="2"/>
  <c r="Q401" i="2"/>
  <c r="Q400" i="2"/>
  <c r="Q399" i="2"/>
  <c r="Q398" i="2"/>
  <c r="Q397" i="2"/>
  <c r="Q396" i="2"/>
  <c r="Q395" i="2"/>
  <c r="Q394" i="2"/>
  <c r="Q393" i="2"/>
  <c r="Q392" i="2"/>
  <c r="Q391" i="2"/>
  <c r="Q390" i="2"/>
  <c r="Q389" i="2"/>
  <c r="Q388" i="2"/>
  <c r="Q387" i="2"/>
  <c r="Q386" i="2"/>
  <c r="Q385" i="2"/>
  <c r="Q384" i="2"/>
  <c r="Q383" i="2"/>
  <c r="Q382" i="2"/>
  <c r="Q381" i="2"/>
  <c r="Q380" i="2"/>
  <c r="Q379" i="2"/>
  <c r="Q378" i="2"/>
  <c r="Q377" i="2"/>
  <c r="Q376" i="2"/>
  <c r="Q375" i="2"/>
  <c r="Q374" i="2"/>
  <c r="Q373" i="2"/>
  <c r="Q372" i="2"/>
  <c r="Q371" i="2"/>
  <c r="Q370" i="2"/>
  <c r="Q369" i="2"/>
  <c r="Q368" i="2"/>
  <c r="Q367" i="2"/>
  <c r="Q366" i="2"/>
  <c r="Q365" i="2"/>
  <c r="Q364" i="2"/>
  <c r="Q363" i="2"/>
  <c r="Q362" i="2"/>
  <c r="Q361" i="2"/>
  <c r="Q360" i="2"/>
  <c r="Q359" i="2"/>
  <c r="Q358" i="2"/>
  <c r="Q357" i="2"/>
  <c r="Q356" i="2"/>
  <c r="Q355" i="2"/>
  <c r="Q354" i="2"/>
  <c r="Q353" i="2"/>
  <c r="Q352" i="2"/>
  <c r="Q351" i="2"/>
  <c r="Q350" i="2"/>
  <c r="Q349" i="2"/>
  <c r="Q348" i="2"/>
  <c r="Q347" i="2"/>
  <c r="Q346" i="2"/>
  <c r="Q345" i="2"/>
  <c r="Q344" i="2"/>
  <c r="Q343" i="2"/>
  <c r="Q342" i="2"/>
  <c r="Q341" i="2"/>
  <c r="Q340" i="2"/>
  <c r="Q339" i="2"/>
  <c r="Q338" i="2"/>
  <c r="Q337" i="2"/>
  <c r="Q336" i="2"/>
  <c r="Q335" i="2"/>
  <c r="Q334" i="2"/>
  <c r="Q333" i="2"/>
  <c r="Q332" i="2"/>
  <c r="Q331" i="2"/>
  <c r="Q330" i="2"/>
  <c r="Q329" i="2"/>
  <c r="Q328" i="2"/>
  <c r="Q327" i="2"/>
  <c r="Q326" i="2"/>
  <c r="Q325" i="2"/>
  <c r="Q324" i="2"/>
  <c r="Q323" i="2"/>
  <c r="Q322" i="2"/>
  <c r="Q321" i="2"/>
  <c r="Q320" i="2"/>
  <c r="Q319" i="2"/>
  <c r="Q318" i="2"/>
  <c r="Q317" i="2"/>
  <c r="Q316" i="2"/>
  <c r="Q315" i="2"/>
  <c r="Q314" i="2"/>
  <c r="Q313" i="2"/>
  <c r="Q312" i="2"/>
  <c r="Q311" i="2"/>
  <c r="Q310" i="2"/>
  <c r="Q309" i="2"/>
  <c r="Q308" i="2"/>
  <c r="Q307" i="2"/>
  <c r="Q306" i="2"/>
  <c r="Q305" i="2"/>
  <c r="Q304" i="2"/>
  <c r="Q303" i="2"/>
  <c r="Q302" i="2"/>
  <c r="Q301" i="2"/>
  <c r="Q300" i="2"/>
  <c r="Q299" i="2"/>
  <c r="Q298" i="2"/>
  <c r="Q297" i="2"/>
  <c r="Q296" i="2"/>
  <c r="Q295" i="2"/>
  <c r="Q294" i="2"/>
  <c r="Q293" i="2"/>
  <c r="Q292" i="2"/>
  <c r="Q291" i="2"/>
  <c r="Q290" i="2"/>
  <c r="Q289" i="2"/>
  <c r="Q288" i="2"/>
  <c r="Q287" i="2"/>
  <c r="Q286" i="2"/>
  <c r="Q285" i="2"/>
  <c r="Q284" i="2"/>
  <c r="Q283" i="2"/>
  <c r="Q282" i="2"/>
  <c r="Q281" i="2"/>
  <c r="Q280" i="2"/>
  <c r="Q279" i="2"/>
  <c r="Q278" i="2"/>
  <c r="Q277" i="2"/>
  <c r="Q276" i="2"/>
  <c r="Q275" i="2"/>
  <c r="Q274" i="2"/>
  <c r="Q273" i="2"/>
  <c r="Q272" i="2"/>
  <c r="Q271" i="2"/>
  <c r="Q270" i="2"/>
  <c r="Q269" i="2"/>
  <c r="Q268" i="2"/>
  <c r="Q267" i="2"/>
  <c r="Q266" i="2"/>
  <c r="Q265" i="2"/>
  <c r="Q264" i="2"/>
  <c r="Q263" i="2"/>
  <c r="Q262" i="2"/>
  <c r="Q261" i="2"/>
  <c r="Q260" i="2"/>
  <c r="Q259" i="2"/>
  <c r="Q258" i="2"/>
  <c r="Q257" i="2"/>
  <c r="Q256" i="2"/>
  <c r="Q255" i="2"/>
  <c r="Q254" i="2"/>
  <c r="Q253" i="2"/>
  <c r="Q252" i="2"/>
  <c r="Q251" i="2"/>
  <c r="Q250" i="2"/>
  <c r="Q249" i="2"/>
  <c r="Q248" i="2"/>
  <c r="Q247" i="2"/>
  <c r="Q246" i="2"/>
  <c r="Q245" i="2"/>
  <c r="Q244" i="2"/>
  <c r="Q243" i="2"/>
  <c r="Q242" i="2"/>
  <c r="Q241" i="2"/>
  <c r="Q240" i="2"/>
  <c r="Q239" i="2"/>
  <c r="Q238" i="2"/>
  <c r="Q237" i="2"/>
  <c r="Q236" i="2"/>
  <c r="Q235" i="2"/>
  <c r="Q234" i="2"/>
  <c r="Q233" i="2"/>
  <c r="Q232" i="2"/>
  <c r="Q231" i="2"/>
  <c r="Q230" i="2"/>
  <c r="Q229" i="2"/>
  <c r="Q228" i="2"/>
  <c r="Q227" i="2"/>
  <c r="Q226" i="2"/>
  <c r="Q225" i="2"/>
  <c r="Q224" i="2"/>
  <c r="Q223" i="2"/>
  <c r="Q222" i="2"/>
  <c r="Q221" i="2"/>
  <c r="Q220" i="2"/>
  <c r="Q219" i="2"/>
  <c r="Q218" i="2"/>
  <c r="Q217" i="2"/>
  <c r="Q216" i="2"/>
  <c r="Q215" i="2"/>
  <c r="Q214" i="2"/>
  <c r="Q213" i="2"/>
  <c r="Q212" i="2"/>
  <c r="Q211" i="2"/>
  <c r="Q210" i="2"/>
  <c r="Q209" i="2"/>
  <c r="Q208" i="2"/>
  <c r="Q207" i="2"/>
  <c r="Q206" i="2"/>
  <c r="Q205" i="2"/>
  <c r="Q204" i="2"/>
  <c r="Q203" i="2"/>
  <c r="Q202" i="2"/>
  <c r="Q201" i="2"/>
  <c r="Q200" i="2"/>
  <c r="Q199" i="2"/>
  <c r="Q198" i="2"/>
  <c r="Q197" i="2"/>
  <c r="Q196" i="2"/>
  <c r="Q195" i="2"/>
  <c r="Q194" i="2"/>
  <c r="Q193" i="2"/>
  <c r="Q192" i="2"/>
  <c r="Q191" i="2"/>
  <c r="Q190" i="2"/>
  <c r="Q189" i="2"/>
  <c r="Q188" i="2"/>
  <c r="Q187" i="2"/>
  <c r="Q186" i="2"/>
  <c r="Q185" i="2"/>
  <c r="Q184" i="2"/>
  <c r="Q183" i="2"/>
  <c r="Q182" i="2"/>
  <c r="Q181" i="2"/>
  <c r="Q180" i="2"/>
  <c r="Q179" i="2"/>
  <c r="Q178" i="2"/>
  <c r="Q177" i="2"/>
  <c r="Q176" i="2"/>
  <c r="Q175" i="2"/>
  <c r="Q174" i="2"/>
  <c r="Q173" i="2"/>
  <c r="Q172" i="2"/>
  <c r="Q171" i="2"/>
  <c r="Q170" i="2"/>
  <c r="Q169" i="2"/>
  <c r="Q168" i="2"/>
  <c r="Q167" i="2"/>
  <c r="Q166" i="2"/>
  <c r="Q165" i="2"/>
  <c r="Q164" i="2"/>
  <c r="Q163" i="2"/>
  <c r="Q162" i="2"/>
  <c r="Q161" i="2"/>
  <c r="Q160" i="2"/>
  <c r="Q159" i="2"/>
  <c r="Q158" i="2"/>
  <c r="Q157" i="2"/>
  <c r="Q156" i="2"/>
  <c r="Q155" i="2"/>
  <c r="Q154" i="2"/>
  <c r="Q153" i="2"/>
  <c r="Q152" i="2"/>
  <c r="Q151" i="2"/>
  <c r="Q150" i="2"/>
  <c r="Q149" i="2"/>
  <c r="Q148" i="2"/>
  <c r="Q147" i="2"/>
  <c r="Q146" i="2"/>
  <c r="Q145" i="2"/>
  <c r="Q144" i="2"/>
  <c r="Q143" i="2"/>
  <c r="Q142" i="2"/>
  <c r="Q141" i="2"/>
  <c r="Q140" i="2"/>
  <c r="Q139" i="2"/>
  <c r="Q138" i="2"/>
  <c r="Q137" i="2"/>
  <c r="Q136" i="2"/>
  <c r="Q135" i="2"/>
  <c r="Q134" i="2"/>
  <c r="Q133" i="2"/>
  <c r="Q132" i="2"/>
  <c r="Q131" i="2"/>
  <c r="Q130" i="2"/>
  <c r="Q129" i="2"/>
  <c r="Q128" i="2"/>
  <c r="Q127" i="2"/>
  <c r="Q126" i="2"/>
  <c r="Q125" i="2"/>
  <c r="Q124" i="2"/>
  <c r="Q123" i="2"/>
  <c r="Q122" i="2"/>
  <c r="Q121" i="2"/>
  <c r="Q120" i="2"/>
  <c r="Q119" i="2"/>
  <c r="Q118" i="2"/>
  <c r="Q117" i="2"/>
  <c r="Q116" i="2"/>
  <c r="Q115" i="2"/>
  <c r="Q114" i="2"/>
  <c r="Q113" i="2"/>
  <c r="Q112" i="2"/>
  <c r="Q111" i="2"/>
  <c r="Q110" i="2"/>
  <c r="Q109" i="2"/>
  <c r="Q108" i="2"/>
  <c r="Q107" i="2"/>
  <c r="Q106" i="2"/>
  <c r="Q105" i="2"/>
  <c r="Q104" i="2"/>
  <c r="Q103" i="2"/>
  <c r="Q102" i="2"/>
  <c r="Q101" i="2"/>
  <c r="Q100" i="2"/>
  <c r="Q99" i="2"/>
  <c r="Q98" i="2"/>
  <c r="Q97" i="2"/>
  <c r="Q96" i="2"/>
  <c r="Q95" i="2"/>
  <c r="Q94" i="2"/>
  <c r="Q93" i="2"/>
  <c r="Q92" i="2"/>
  <c r="Q91" i="2"/>
  <c r="Q90" i="2"/>
  <c r="Q89" i="2"/>
  <c r="Q88" i="2"/>
  <c r="Q87" i="2"/>
  <c r="Q86" i="2"/>
  <c r="Q85" i="2"/>
  <c r="Q84" i="2"/>
  <c r="Q83" i="2"/>
  <c r="Q82" i="2"/>
  <c r="Q81" i="2"/>
  <c r="Q80" i="2"/>
  <c r="Q79" i="2"/>
  <c r="Q78" i="2"/>
  <c r="Q77" i="2"/>
  <c r="Q76" i="2"/>
  <c r="Q75" i="2"/>
  <c r="Q74" i="2"/>
  <c r="Q73" i="2"/>
  <c r="Q72" i="2"/>
  <c r="Q71" i="2"/>
  <c r="Q70" i="2"/>
  <c r="Q69" i="2"/>
  <c r="Q68" i="2"/>
  <c r="Q67" i="2"/>
  <c r="Q66" i="2"/>
  <c r="Q65" i="2"/>
  <c r="Q64" i="2"/>
  <c r="Q63" i="2"/>
  <c r="Q62" i="2"/>
  <c r="Q61" i="2"/>
  <c r="Q60" i="2"/>
  <c r="Q59" i="2"/>
  <c r="Q58" i="2"/>
  <c r="Q57" i="2"/>
  <c r="Q56" i="2"/>
  <c r="Q55" i="2"/>
  <c r="Q54" i="2"/>
  <c r="Q53" i="2"/>
  <c r="Q52" i="2"/>
  <c r="Q51" i="2"/>
  <c r="Q50" i="2"/>
  <c r="Q49" i="2"/>
  <c r="Q48" i="2"/>
  <c r="Q47" i="2"/>
  <c r="Q46" i="2"/>
  <c r="Q45" i="2"/>
  <c r="Q44" i="2"/>
  <c r="Q43" i="2"/>
  <c r="Q42" i="2"/>
  <c r="Q41" i="2"/>
  <c r="Q40" i="2"/>
  <c r="Q39" i="2"/>
  <c r="Q38" i="2"/>
  <c r="Q37" i="2"/>
  <c r="Q36" i="2"/>
  <c r="Q35" i="2"/>
  <c r="Q34" i="2"/>
  <c r="Q33" i="2"/>
  <c r="Q32" i="2"/>
  <c r="Q31" i="2"/>
  <c r="Q30" i="2"/>
  <c r="Q29" i="2"/>
  <c r="Q28" i="2"/>
  <c r="Q27" i="2"/>
  <c r="Q26" i="2"/>
  <c r="Q25" i="2"/>
  <c r="Q24" i="2"/>
  <c r="Q23" i="2"/>
  <c r="Q22" i="2"/>
  <c r="Q21" i="2"/>
  <c r="Q20" i="2"/>
  <c r="Q19" i="2"/>
  <c r="Q18" i="2"/>
  <c r="Q17" i="2"/>
  <c r="Q446" i="2" l="1"/>
  <c r="Q447" i="2"/>
  <c r="Q448" i="2"/>
  <c r="Q449" i="2"/>
  <c r="Q450" i="2"/>
  <c r="Q451" i="2"/>
  <c r="Q452" i="2"/>
  <c r="Q453" i="2"/>
  <c r="Q454" i="2"/>
  <c r="Q455" i="2"/>
  <c r="Q456" i="2"/>
  <c r="Q457" i="2"/>
  <c r="Q458" i="2"/>
  <c r="Q459" i="2"/>
  <c r="Q460" i="2"/>
  <c r="Q461" i="2"/>
  <c r="Q462" i="2"/>
  <c r="Q463" i="2"/>
  <c r="Q464" i="2"/>
  <c r="Q465" i="2"/>
  <c r="Q466" i="2"/>
  <c r="Q467" i="2"/>
  <c r="Q468" i="2"/>
  <c r="Q469" i="2"/>
  <c r="Q470" i="2"/>
  <c r="Q471" i="2"/>
  <c r="Q472" i="2"/>
  <c r="Q473" i="2"/>
  <c r="Q474" i="2"/>
  <c r="Q475" i="2"/>
  <c r="Q476" i="2"/>
  <c r="Q477" i="2"/>
  <c r="Q478" i="2"/>
  <c r="Q479" i="2"/>
  <c r="Q480" i="2"/>
  <c r="Q481" i="2"/>
  <c r="Q482" i="2"/>
  <c r="Q483" i="2"/>
  <c r="Q484" i="2"/>
  <c r="Q485" i="2"/>
  <c r="Q486" i="2"/>
  <c r="Q487" i="2"/>
  <c r="Q488" i="2"/>
  <c r="Q489" i="2"/>
  <c r="Q490" i="2"/>
  <c r="Q491" i="2"/>
  <c r="Q492" i="2"/>
  <c r="Q493" i="2"/>
  <c r="Q494" i="2"/>
  <c r="Q495" i="2"/>
  <c r="Q496" i="2"/>
  <c r="Q497" i="2"/>
  <c r="Q498" i="2"/>
  <c r="Q499" i="2"/>
  <c r="Q500" i="2"/>
  <c r="Q501" i="2"/>
  <c r="Q502" i="2"/>
  <c r="Q503" i="2"/>
  <c r="Q16" i="2"/>
  <c r="O508" i="2"/>
  <c r="O509" i="2" s="1"/>
  <c r="Q15" i="2"/>
  <c r="G508" i="2"/>
  <c r="O512" i="2" l="1"/>
  <c r="G510" i="2"/>
  <c r="G139" i="1"/>
  <c r="N508" i="2"/>
  <c r="N509" i="2" s="1"/>
  <c r="Q14" i="2"/>
  <c r="Q511" i="2" l="1"/>
  <c r="Q508" i="2"/>
  <c r="Q509" i="2" l="1"/>
  <c r="G147" i="1" s="1"/>
  <c r="D516" i="2"/>
  <c r="G146" i="1"/>
  <c r="G148" i="1"/>
  <c r="Q512" i="2"/>
  <c r="D517" i="2"/>
  <c r="N512" i="2" l="1"/>
  <c r="N513" i="2" s="1"/>
  <c r="G183" i="1"/>
  <c r="G149" i="1" l="1"/>
  <c r="G151" i="1"/>
</calcChain>
</file>

<file path=xl/sharedStrings.xml><?xml version="1.0" encoding="utf-8"?>
<sst xmlns="http://schemas.openxmlformats.org/spreadsheetml/2006/main" count="384" uniqueCount="298">
  <si>
    <t>Name</t>
  </si>
  <si>
    <t>PLZ, Ort</t>
  </si>
  <si>
    <t>Vorname</t>
  </si>
  <si>
    <t>Telefon</t>
  </si>
  <si>
    <t>Telefax</t>
  </si>
  <si>
    <t>Ort der Ablage der Belege</t>
  </si>
  <si>
    <t xml:space="preserve">Nr. </t>
  </si>
  <si>
    <t>Anzahl der geplanten Kurse</t>
  </si>
  <si>
    <t>5.</t>
  </si>
  <si>
    <t>2.</t>
  </si>
  <si>
    <t>1.</t>
  </si>
  <si>
    <t>Ort, Datum</t>
  </si>
  <si>
    <t>E-Mail</t>
  </si>
  <si>
    <t>10.</t>
  </si>
  <si>
    <t>Teilnahme- gebühr pro Einzelkurs in Euro</t>
  </si>
  <si>
    <t>Anlage 1: Aufstellung der geplanten Fachkurse in der Zeit vom</t>
  </si>
  <si>
    <t>4.</t>
  </si>
  <si>
    <t>Anlagen:</t>
  </si>
  <si>
    <t>Landeskreditbank Baden-Württemberg (L-Bank)
Bereich Finanzhilfen
Schlossplatz 10
76113 Karlsruhe</t>
  </si>
  <si>
    <t>Summen Anlage 1</t>
  </si>
  <si>
    <t>Straße, Hausnummer</t>
  </si>
  <si>
    <t>►</t>
  </si>
  <si>
    <t xml:space="preserve">            Ja</t>
  </si>
  <si>
    <t xml:space="preserve">            Nein</t>
  </si>
  <si>
    <t>Angaben zu den beantragten Fachkursen</t>
  </si>
  <si>
    <t>Wir bestätigen, dass …</t>
  </si>
  <si>
    <t>insgesamt</t>
  </si>
  <si>
    <t>11.</t>
  </si>
  <si>
    <t>Finanzierung der Fachkurse</t>
  </si>
  <si>
    <t>Wir bestätigen, dass die in diesem Formular einschließlich aller Anlagen gemachten Angaben vollständig und richtig sind.</t>
  </si>
  <si>
    <t>Falls "Nein", benötigen wir keine weiteren Angaben.</t>
  </si>
  <si>
    <t>Falls "Nein", ändern Sie bitte Ihren Antrag dahingehend, 
dass nur Kurse angegeben sind, welche die o.g. Voraussetzungen erfüllen.</t>
  </si>
  <si>
    <t>Falls "Nein", ändern Sie bitte Ihren Antrag dahingehend, 
dass nur Kurse angegeben sind, welche die o.g. Voraussetzung erfüllen.</t>
  </si>
  <si>
    <t xml:space="preserve">         beim Antragsteller</t>
  </si>
  <si>
    <t xml:space="preserve">         am Ort der Maßnahme</t>
  </si>
  <si>
    <t>Stempel, rechtsverbindliche Unterschrift des Antragstellenden</t>
  </si>
  <si>
    <t>Kunden-Nummer der L-Bank    (falls bereits vorhanden)</t>
  </si>
  <si>
    <t>Jahre und</t>
  </si>
  <si>
    <t>Monate</t>
  </si>
  <si>
    <t>Finanzierungsübersicht über die mit diesem Antrag beantragten Fachkurse:</t>
  </si>
  <si>
    <t>Einzelzuschuss 
pro Teilnehmer/-in</t>
  </si>
  <si>
    <t>Zuschuss gesamt</t>
  </si>
  <si>
    <t>Antragsberechtigung</t>
  </si>
  <si>
    <t>Falls "Ja", benötigen wir keine weiteren Angaben.</t>
  </si>
  <si>
    <t>Falls "Nein", beantworten Sie bitte die nächste Frage.</t>
  </si>
  <si>
    <t>Handelt es sich bei Ihrer Einrichtung um:</t>
  </si>
  <si>
    <t>eine öffentliche, private oder kirchliche Hochschule mit oder ohne staatliche Anerkennung oder um deren rechtlich unselbständigen Institute oder sonstigen rechtlich unselbständigen Einrichtungen?</t>
  </si>
  <si>
    <t>Gründungswillige, die in Baden-Württemberg wohnhaft oder beschäftigt sind.</t>
  </si>
  <si>
    <t>männlich</t>
  </si>
  <si>
    <t>weiblich</t>
  </si>
  <si>
    <t>uns bekannt ist, dass wir verpflichtet sind, an Monitoring- und Evaluierungsmaßnahmen teilzunehmen sowie bei Prüfungen mitzuwirken und die erforderlichen Auskünfte zu erteilen.</t>
  </si>
  <si>
    <t>Antragsteller (Weiterbildungsträger)</t>
  </si>
  <si>
    <t>Webseite (soweit vorhanden)</t>
  </si>
  <si>
    <t xml:space="preserve">            Ja, des öffentlichen Rechts</t>
  </si>
  <si>
    <t xml:space="preserve">      falls ja, wie lange sind Sie schon mit Ihrem beruflichen Weiterbildungsangebot am Markt?</t>
  </si>
  <si>
    <t xml:space="preserve">            Ja, des privaten Rechts</t>
  </si>
  <si>
    <t>6.</t>
  </si>
  <si>
    <t>7.</t>
  </si>
  <si>
    <r>
      <rPr>
        <sz val="12"/>
        <rFont val="Arial"/>
        <family val="2"/>
      </rPr>
      <t>wir von dem</t>
    </r>
    <r>
      <rPr>
        <b/>
        <sz val="12"/>
        <rFont val="Arial"/>
        <family val="2"/>
      </rPr>
      <t xml:space="preserve"> Merkblatt zum Förderprogramm </t>
    </r>
    <r>
      <rPr>
        <sz val="12"/>
        <rFont val="Arial"/>
        <family val="2"/>
      </rPr>
      <t>Kenntnis genommen haben und die Bestimmungen beachten werden.</t>
    </r>
  </si>
  <si>
    <t>10.1.</t>
  </si>
  <si>
    <t>9.</t>
  </si>
  <si>
    <t>Nein</t>
  </si>
  <si>
    <t xml:space="preserve"> +   </t>
  </si>
  <si>
    <t xml:space="preserve"> =  </t>
  </si>
  <si>
    <t>Gesamtausgaben</t>
  </si>
  <si>
    <t>2.1.</t>
  </si>
  <si>
    <t>2.2.</t>
  </si>
  <si>
    <t>Wirtschaftszweig:</t>
  </si>
  <si>
    <t>11.1.</t>
  </si>
  <si>
    <t>12.</t>
  </si>
  <si>
    <t>Chancengleichheit und Nichtdiskriminierung</t>
  </si>
  <si>
    <t>uns bekannt ist, dass Bewirtungen für Teilnehmende nur bezuschusst werden, soweit sie in den erhobenen Teilnahmegebühren enthalten sind.</t>
  </si>
  <si>
    <t>uns bekannt ist, dass eine weitere Förderung der Fachkurse beim Veranstalter oder der bezuschussten Kursgebühren aus Mitteln der Europäischen Union ausgeschlossen ist.</t>
  </si>
  <si>
    <t>uns bekannt ist, dass weitere Vergünstigungen wie zum Beispiel Preisnachlässe für Gruppenanmeldungen, Frühbucher-, Mitglieder- und Treuerabatte des Weiterbildungsträgers die zuschussfähige Teilnahmegebühr verringern.</t>
  </si>
  <si>
    <t>uns bekannt ist, dass im Falle einer Zuschussgewährung ein separates Buchführungssystem oder ein geeigneter Buchführungscode zu verwenden ist.</t>
  </si>
  <si>
    <t>uns bekannt ist, dass der Zuschuss vom Zuwendungsempfänger vorfinanziert werden muss und eventuell anfallende Finanzierungskosten nicht erstattet werden.</t>
  </si>
  <si>
    <t>Name der verantwortlichen Ansprechperson</t>
  </si>
  <si>
    <t xml:space="preserve">         an anderer Stelle, bitte Name und Anschrift angeben: </t>
  </si>
  <si>
    <r>
      <t>Wiedereinsteiger/innen, die in Baden-Württemberg wohnhaft sind.</t>
    </r>
    <r>
      <rPr>
        <i/>
        <u/>
        <sz val="10"/>
        <rFont val="Arial"/>
        <family val="2"/>
      </rPr>
      <t/>
    </r>
  </si>
  <si>
    <r>
      <t>Sind die beantragten Kurse überbetriebliche Weiterbildungslehrgänge zur beruflichen Anpassungsfortbildung, die dem Erwerb, dem Erhalt oder der Erweiterung von beruflichen Kenntnissen, Fähigkeiten, Fertigkeiten und Kompetenzen dienen?</t>
    </r>
    <r>
      <rPr>
        <b/>
        <i/>
        <u/>
        <sz val="12"/>
        <rFont val="Arial"/>
        <family val="2"/>
      </rPr>
      <t/>
    </r>
  </si>
  <si>
    <t>Evaluation und Monitoring</t>
  </si>
  <si>
    <t xml:space="preserve">der in der Anlage 1 in der Spalte "Teilnahmegebühr pro Einzelkurs" ausgewiesene Betrag ohne Mehrwertsteuer und ohne Übernachtungskosten angegeben ist. </t>
  </si>
  <si>
    <t>Publizitätspflichten</t>
  </si>
  <si>
    <t>uns bekannt ist, dass die Erfüllung der Publizitätspflichten in geeigneter Weise zu dokumentieren ist (beispielsweise Belegexemplare, Screenshot, Fotodokumentation oder ähnliches).</t>
  </si>
  <si>
    <t>Aufbewahrungspflicht</t>
  </si>
  <si>
    <t xml:space="preserve"> + private Kofinanzierung (i.d.R.)</t>
  </si>
  <si>
    <t>Ausgaben, Zuschuss und Finanzierung</t>
  </si>
  <si>
    <t>uns bekannt ist, dass im Falle einer Zuschussgewährung umfangreiche Pflichten u.a. zur Erhebung von Daten über Fachkursteilnehmer/innen auf uns zukommen.</t>
  </si>
  <si>
    <t>private Kofinanzierung (i.d.R.)</t>
  </si>
  <si>
    <t>Der Wert wird automatisch aus der ausgefüllten Anlage 1 übernommen.</t>
  </si>
  <si>
    <t>Aufstellung der geplanten Fachkurse (siehe Anlage 1)</t>
  </si>
  <si>
    <t>geschätzte Anzahl an Teilnehmer/innen, die zwei oder mehr Fachkurse belegen:</t>
  </si>
  <si>
    <t>8.</t>
  </si>
  <si>
    <t>9.1.</t>
  </si>
  <si>
    <t>9.2.</t>
  </si>
  <si>
    <t>9.3.</t>
  </si>
  <si>
    <t>uns bekannt ist, dass wir, sofern wir eine Webseite betreiben, verpflichtet sind, dort eine kurze Beschreibung einzustellen, aus der die Ziele und Ergebnisse der Fachkursförderung sowie die finanzielle Unterstützung durch die EU hervorgehen.</t>
  </si>
  <si>
    <t>Bitte geben Sie hier die Anzahl der Kursteilnehmer/innen aufgeschlüsselt nach dem Geschlecht an (geschätzt):</t>
  </si>
  <si>
    <t>Voraussichtliche 
Anzahl förderfähiger Teilnehmer/innen
insgesamt</t>
  </si>
  <si>
    <t>kalkulierte Anzahl der Fachkursteilnehmer/innen</t>
  </si>
  <si>
    <r>
      <t xml:space="preserve">Zielgruppen
</t>
    </r>
    <r>
      <rPr>
        <b/>
        <u/>
        <sz val="10"/>
        <rFont val="Arial"/>
        <family val="2"/>
      </rPr>
      <t/>
    </r>
  </si>
  <si>
    <t xml:space="preserve">Bitte wählen Sie mithilfe des Dropdown die zutreffende Branche aus! </t>
  </si>
  <si>
    <t>*)</t>
  </si>
  <si>
    <r>
      <rPr>
        <sz val="12"/>
        <rFont val="Arial"/>
        <family val="2"/>
      </rPr>
      <t>*)</t>
    </r>
    <r>
      <rPr>
        <b/>
        <sz val="12"/>
        <rFont val="Arial"/>
        <family val="2"/>
      </rPr>
      <t xml:space="preserve"> 3.</t>
    </r>
  </si>
  <si>
    <r>
      <t xml:space="preserve">voraussichtliche Anzahl der Fachkursteilnehmer/innen:
</t>
    </r>
    <r>
      <rPr>
        <b/>
        <i/>
        <sz val="12"/>
        <rFont val="Arial"/>
        <family val="2"/>
      </rPr>
      <t xml:space="preserve">Bitte füllen Sie hierzu die Anlage 1 aus. </t>
    </r>
  </si>
  <si>
    <t>8.1.</t>
  </si>
  <si>
    <t>8.2.</t>
  </si>
  <si>
    <t>8.3.</t>
  </si>
  <si>
    <t>8.4.</t>
  </si>
  <si>
    <t>8.5.</t>
  </si>
  <si>
    <t>*) 10.2.</t>
  </si>
  <si>
    <t>Anzahl der förderfähigen Fachkursteilnehmenden nach Nr. 9.1.
(der Wert wird automatisch von Nr. 9.1. übernommen)</t>
  </si>
  <si>
    <t>*) 10.3.</t>
  </si>
  <si>
    <t>11.2.</t>
  </si>
  <si>
    <t>11.3.</t>
  </si>
  <si>
    <r>
      <t xml:space="preserve">Sind Sie ein öffentlicher oder privater Weiterbildungsträger?
</t>
    </r>
    <r>
      <rPr>
        <i/>
        <sz val="10"/>
        <rFont val="Arial"/>
        <family val="2"/>
      </rPr>
      <t>Antragsberechtigte Veranstalter sind öffentliche und private Weiterbildungsträger, die mit ihrem beruflichen Weiterbildungsangebot schon mindestens 3 Jahre am Markt sind. Nicht antragsberechtigt sind die unter Nr. 2.2. genannten Einrichtungen.</t>
    </r>
  </si>
  <si>
    <t>uns bekannt ist, dass wir im Falle einer Zuschussgewährung im Rahmen der Datenerfassung verpflichtet sind, alle Fachkursteilnehmer/innen über die Notwendigkeit, die Rechtmäßigkeit und den Umfang der Datenerhebung zu informieren sowie diese über deren Monitoring- und Evaluationspflichten aufzuklären.</t>
  </si>
  <si>
    <t>Summe der geplanten Kurse</t>
  </si>
  <si>
    <t>www.esf-querschnittsziele.de</t>
  </si>
  <si>
    <t xml:space="preserve">wir die notwendige Zuverlässigkeit besitzen, insbesondere die Gewähr für eine merkblattkonforme Durchführung der Fachkursförderung bieten. </t>
  </si>
  <si>
    <t xml:space="preserve">Hierfür finden Sie 
• den Teilnahmefragebogen
• die Erläuterungen zur Datenerhebung
• die Kontaktdaten-Tabelle sowie
• weitere Unterlagen 
unter folgendem Link: 
</t>
  </si>
  <si>
    <r>
      <t>Ja</t>
    </r>
    <r>
      <rPr>
        <sz val="12"/>
        <rFont val="Arial"/>
        <family val="2"/>
      </rPr>
      <t>, dann stellen Sie für den sich überschneidenden Zeitraum einen Änderungsantrag.</t>
    </r>
  </si>
  <si>
    <t>Es werden folgende Zielgruppen (Kursteilnehmende) gefördert:</t>
  </si>
  <si>
    <t>ohne Berufs-abschluss
(alters-unabhängig)</t>
  </si>
  <si>
    <t>für Teilnehmende 
ohne Berufs-abschluss
(alters-unabhängig)</t>
  </si>
  <si>
    <t xml:space="preserve"> = Gesamtausgaben / Kursgebühren gesamt</t>
  </si>
  <si>
    <t>= Gesamtkursgebühr für TN ohne Berufsabschluss</t>
  </si>
  <si>
    <t>= Gesamtkursgebühr für TN mit Berufsabschluss</t>
  </si>
  <si>
    <t xml:space="preserve"> </t>
  </si>
  <si>
    <r>
      <t xml:space="preserve">Kursnummer laut Kursprogramm </t>
    </r>
    <r>
      <rPr>
        <sz val="12"/>
        <rFont val="Arial"/>
        <family val="2"/>
      </rPr>
      <t>(falls vorhanden)</t>
    </r>
    <r>
      <rPr>
        <b/>
        <sz val="12"/>
        <rFont val="Arial"/>
        <family val="2"/>
      </rPr>
      <t/>
    </r>
  </si>
  <si>
    <r>
      <t xml:space="preserve">Kursbezeichnung </t>
    </r>
    <r>
      <rPr>
        <sz val="12"/>
        <rFont val="Arial"/>
        <family val="2"/>
      </rPr>
      <t xml:space="preserve">(hieraus muss der thematische Schwerpunkt eindeutig hervorgehen) </t>
    </r>
  </si>
  <si>
    <r>
      <t xml:space="preserve">Gesamtzuschuss für </t>
    </r>
    <r>
      <rPr>
        <b/>
        <u/>
        <sz val="12"/>
        <rFont val="Arial"/>
        <family val="2"/>
      </rPr>
      <t>alle</t>
    </r>
    <r>
      <rPr>
        <b/>
        <sz val="12"/>
        <rFont val="Arial"/>
        <family val="2"/>
      </rPr>
      <t xml:space="preserve"> Teilnehmer/innen </t>
    </r>
  </si>
  <si>
    <t xml:space="preserve">Bei allen Angaben muss es sich um realistische Schätzungen handeln, die mit hoher Wahrscheinlichkeit eintreffen werden. Der Austausch von Teilnehmer/innen innerhalb förderfähiger Kurse ist möglich.  </t>
  </si>
  <si>
    <t>Weitere Informationen erhalten Sie unter:</t>
  </si>
  <si>
    <t>2. Datenschutzerklärung der L-Bank, die Sie im letzten Tabellenblatt des Antrags finden</t>
  </si>
  <si>
    <t>https://www.esf-bw.de/esf/datenschutz/</t>
  </si>
  <si>
    <t>höhere Zuschüsse können gewährt werden für:</t>
  </si>
  <si>
    <t>01 Land- und Forstwirtschaft</t>
  </si>
  <si>
    <t>bis</t>
  </si>
  <si>
    <t>Zuschuss</t>
  </si>
  <si>
    <t>Datum des voraussichtlich letzten Kurstages</t>
  </si>
  <si>
    <t>Die folgenden Beträge werden automatisch aus der ausgefüllten Anlage übernommen.</t>
  </si>
  <si>
    <t>Ziel Investitionen in Beschäftigung und Wachstum</t>
  </si>
  <si>
    <r>
      <t>Nicht gefördert werden:</t>
    </r>
    <r>
      <rPr>
        <i/>
        <sz val="12"/>
        <rFont val="Arial"/>
        <family val="2"/>
      </rPr>
      <t xml:space="preserve">
- Einzelbetrieblich ausgerichtete Kurse.
- Kurse, die den Verkauf, den Vertrieb oder die Anwendung von eigenen Produkten schulen.</t>
    </r>
  </si>
  <si>
    <t>- Studiengänge jeglicher Art, darunter fallen unter anderem berufsbegleitende Studiengänge,
  beispielsweise ein Fernstudium, Abendstudium, Wochenendstudium sowie berufsbegleitende
  Zusatz-, Aufbau- und Weiterbildungsstudiengänge.</t>
  </si>
  <si>
    <t>Ist der jeweilige Fachkurs innerhalb eines Zeitraums von sechs Monaten abgeschlossen?</t>
  </si>
  <si>
    <t>davon ESF Plus-Mittel</t>
  </si>
  <si>
    <t>davon Landesmittel des Ministeriums für Wirtschaft, Arbeit und Tourismus</t>
  </si>
  <si>
    <t>Gleichstellung der Geschlechter</t>
  </si>
  <si>
    <t xml:space="preserve">Die Querschnittsziele "Gleichstellung der Geschlechter", "Chancengleichheit und Nichtdiskriminierung", "Nachhaltigkeit im Sinne des Klimaschutzes" sowie "Transnationale Zusammenarbeit/ Kooperationen" sind im Antrag angemessen zu berücksichtigen.
Bitte stellen Sie im Antrag dar, wie Ihr Fachkursangebot inhaltlich, didaktisch und organisatorisch zu diesen Querschnittszielen beitragen kann.
Umfangreiche Unterlagen zu den Querschnittszielen finden Sie in der Online-Materialsammlung der Agentur für Querschnittsziele im ESF auf der Webseite:
</t>
  </si>
  <si>
    <t>Nachhaltigkeit im Sinne des Klimaschutzes</t>
  </si>
  <si>
    <t>davon Landesmittel Ministerium für Wirtschaft, Arbeit und Tourismus</t>
  </si>
  <si>
    <t>unter 55 J.</t>
  </si>
  <si>
    <t>über 55 J.</t>
  </si>
  <si>
    <t>11.4.</t>
  </si>
  <si>
    <t>Transnationale Zusammenarbeit/Kooperation</t>
  </si>
  <si>
    <t>Gründungs- oder Registerdokumente, z.B. Auszug aus dem Handels- oder Vereinsregister (Legitimationsnachweis)</t>
  </si>
  <si>
    <t>Gültige Ausweiskopie einer vertretungsberechtigten Person, falls abweichend, zusätzlich eine gültige Ausweiskopie der handelnden (unterschreibenden) Person (Legitimationsnachweis)</t>
  </si>
  <si>
    <t>Unterlagen zur Legitimation</t>
  </si>
  <si>
    <t>folgende Unterlagen zur Legitimation beigefügt sind:</t>
  </si>
  <si>
    <t>02 Fischerei</t>
  </si>
  <si>
    <t>03 Aquakultur</t>
  </si>
  <si>
    <t>04 Andere Sektoren der blauen Wirtschaft</t>
  </si>
  <si>
    <t>05 Herstellung von Nahrungsmitteln und Getränken</t>
  </si>
  <si>
    <t>06 Herstellung von Textilien und Bekleidung</t>
  </si>
  <si>
    <t>07 Fahrzeugbau</t>
  </si>
  <si>
    <t>08 Herstellung von Datenverarbeitungsgeräten, elektronischen und optischen Erzeugnissen</t>
  </si>
  <si>
    <t>09 Sonstiges nicht spezifiziertes verarbeitendes Gewerbe</t>
  </si>
  <si>
    <t>10 Baugewerbe/Bau</t>
  </si>
  <si>
    <t>11 Bergbau und Gewinnung von Steinen und Erden</t>
  </si>
  <si>
    <t>12 Energieversorgung</t>
  </si>
  <si>
    <t>13 Wasserversorgung, Abwasser- und Abfallentsorgung und Beseitigung von Umweltverschmutzungen</t>
  </si>
  <si>
    <t>14 Verkehr und Lagerei</t>
  </si>
  <si>
    <t>15 Information und Kommunikation, einschließlich Telekommunikation</t>
  </si>
  <si>
    <t>16 Handel</t>
  </si>
  <si>
    <t>17 Tourismus, Beherbergung und Gastronomie</t>
  </si>
  <si>
    <t>18 Erbringung von Finanz- und Versicherungsdienstleistungen</t>
  </si>
  <si>
    <t>19 Grundstücks- und Wohnungswesen, Vermietung und wirtschaftliche Dienstleistungen</t>
  </si>
  <si>
    <t>20 Öffentliche Verwaltung</t>
  </si>
  <si>
    <t>21 Bildung</t>
  </si>
  <si>
    <t>22 Gesundheitswesen</t>
  </si>
  <si>
    <t>23 Sozialwesen, öffentliche und persönliche Dienstleistungen</t>
  </si>
  <si>
    <t>24 Wirtschaftstätigkeiten im Zusammenhang mit Umwelt</t>
  </si>
  <si>
    <t>25 Kunst, Unterhaltung, Kreativwirtschaft und Erholung</t>
  </si>
  <si>
    <t>26 Sonstige Dienstleistungen</t>
  </si>
  <si>
    <r>
      <t>Bieten Sie ausschließlich Fachurse an, die eine Veranstaltungsdauer von mindestens 8 und höchstens 160 Unterrichtseinheiten haben?</t>
    </r>
    <r>
      <rPr>
        <i/>
        <sz val="12"/>
        <rFont val="Arial"/>
        <family val="2"/>
      </rPr>
      <t xml:space="preserve"> 
</t>
    </r>
    <r>
      <rPr>
        <i/>
        <sz val="10"/>
        <rFont val="Arial"/>
        <family val="2"/>
      </rPr>
      <t>Hinweis: 
Eine Unterrichtseinheit umfasst i.d.R. nicht weniger als 45 Minuten. 
Bei Fachkursen, die als Blended Learning angeboten werden, sowie bei digitalen Lernformaten gelten als Unterrichtseinheiten ausschließlich die Präsenzzeiten vor Ort bzw. die Teile eines digitalen Lernformates, in denen reale Dozent/innen in Echtzeit eingesetzt sind. Auch gemeinsame Gruppenarbeit im Rahmen eines Online-Kurses unter der Anleitung/Betreuung eines/r Dozenten/in zählen zu den Unterrichtseinheiten.</t>
    </r>
  </si>
  <si>
    <t>nicht-binär</t>
  </si>
  <si>
    <t>für Teilnehmende 
unter 55 J.</t>
  </si>
  <si>
    <t>für Teilnehmende 
ab 55 J.</t>
  </si>
  <si>
    <t>Überschneidet sich der in Anlage 1 beantragte Zeitraum mit anderen Bewilligungen bzw. Anträgen für die Fachkursförderung?</t>
  </si>
  <si>
    <r>
      <t xml:space="preserve">einen Weiterbildungsträger, der Produkte herstellt, vertreibt oder vermarktet </t>
    </r>
    <r>
      <rPr>
        <b/>
        <sz val="12"/>
        <rFont val="Arial"/>
        <family val="2"/>
      </rPr>
      <t>und</t>
    </r>
    <r>
      <rPr>
        <sz val="12"/>
        <rFont val="Arial"/>
        <family val="2"/>
      </rPr>
      <t xml:space="preserve"> deren Anwendung schult?</t>
    </r>
  </si>
  <si>
    <t xml:space="preserve">        </t>
  </si>
  <si>
    <t xml:space="preserve">Bitte kreuzen Sie an, ob Sie mit Ihrem Fachkursangebot nachfolgende Beiträge zur Chancengleichheit und Nichtdiskriminierung leisten. </t>
  </si>
  <si>
    <t>Sonstige Beiträge zur Gleichstellung:</t>
  </si>
  <si>
    <t>Sonstige Beiträge zur Chancengleichheit und Nichtdiskriminierung:</t>
  </si>
  <si>
    <t>Sonstige Beiträge zu grünen Kompetenzen und zur grünen Wirtschaft:</t>
  </si>
  <si>
    <t>13.</t>
  </si>
  <si>
    <t>Digitale Kompetenzen</t>
  </si>
  <si>
    <t xml:space="preserve">Bitte kreuzen Sie an, ob Sie mit Ihrem Fachkursangebot nachfolgende Beiträge zur Entwicklung digitaler Kompetenzen leisten. </t>
  </si>
  <si>
    <t>Sonstige Beiträge zur Entwicklung digitaler Kompetenzen:</t>
  </si>
  <si>
    <t xml:space="preserve">Bitte kreuzen Sie an, ob Sie transnationale Zusammenarbeit/Kooperationen betreiben. </t>
  </si>
  <si>
    <t xml:space="preserve">Bitte kreuzen Sie an, ob Sie mit Ihrem Fachkursangebot nachfolgende Beiträge zur Gleichstellung leisten.  </t>
  </si>
  <si>
    <t>Dauer des Einzelkurses in Unterrichts-einheiten 
1 UE i.d.R. mindestens 45 Minuten</t>
  </si>
  <si>
    <t xml:space="preserve">Die ESF Plus-Förderung in Baden-Württemberg strebt die Entwicklung digitaler Kompetenzen und digitaler Arbeitsplätzen an. 
</t>
  </si>
  <si>
    <t xml:space="preserve">Im Rahmen des Querschnittsziels "Chancengleichheit und Nichtdiskriminierung" zielt die ESF Plus-Förderung in Baden-Württemberg darauf ab, jede Form von Diskriminierung - insbesondere aufgrund der ethnischen Herkunft, der Religion oder Weltanschauung, einer Behinderung, des Alters oder der sexuellen Ausrichtung - zu bekämpfen. Die Maßnahmen sollen die besondere Ausgangssituation von Menschen berücksichtigen, die besonders gefährdet sind, das sind oftmals ältere Menschen, Menschen mit Behinderung oder Menschen mit Migrationshintergrund. In den Maßnahmen ist grundsätzlich zu berücksichtigen, dass individuell bzw. sozial benachteiligte Personengruppen die gleichen Chancen zur Teilnahme an der Förderung haben wie Personen, die mit diesen Herausforderungen nicht konfrontiert sind. 
Stellen Sie bitte in geeigneter Weise sicher, dass Ihre Fachkurse diskriminierungsfrei geplant und umgesetzt werden. Berücksichtigen Sie bei der Chancengleichheit und Nichtdiskriminierung auch Rahmenbedingungen wie bspw. Barrierefreiheit, Zeitstruktur, Medieneinsatz, Standort und Räumlichkeiten. </t>
  </si>
  <si>
    <t xml:space="preserve">           </t>
  </si>
  <si>
    <t>In den Räumlichkeiten des Weiterbildungsträgers</t>
  </si>
  <si>
    <t>In sonstigen Räumlichkeiten</t>
  </si>
  <si>
    <t>Ort der Durchführung der Maßnahme (Mehrfachauswahl möglich)</t>
  </si>
  <si>
    <t>Wie planen Sie, bei digitalen Lernformaten die Anwesenheit der Teilnehmer/innen zu dokumentieren (Doppelnennungen möglich)?</t>
  </si>
  <si>
    <t>Falls "Nein", ändern Sie bitte Ihren Antrag dahingehend, dass nur Kurse angegeben sind, die innerhalb eines Zeitraums von sechs Monaten abgeschlossen sind.</t>
  </si>
  <si>
    <t>Ihre Kursleiter/innen sind in gendersensibler Didaktik geschult.</t>
  </si>
  <si>
    <t>Hinweis:
Überbetrieblich ist ein Weiterbildungslehrgang, wenn er grundsätzlich allen förderfähigen Teilnehmer/innen offensteht und über geeignete Medien angemessen bekannt gemacht wird, zum Beispiel auf der Webseite des Weiterbildungsträgers. Die Veröffentlichung des Fachkursangebots auf einer Webseite kann z.B. über Screenshots dokumentiert werden.</t>
  </si>
  <si>
    <t xml:space="preserve">Monitoring: Angaben zu den Teilnahmedaten sowie Output- und  Ergebnisindikatoren
</t>
  </si>
  <si>
    <t>Sie bieten Rahmenbedingungen an, die die Vereinbarkeit der Kursteilnahme mit Betreuungspflichten gewährleisten (z.B. Kurszeiten, Lernformate, Kinderbetreuungsangebote).</t>
  </si>
  <si>
    <t>Ihr Fachkursangebot beinhaltet einen oder mehrere Kurse, die sich speziell an Frauen richten.</t>
  </si>
  <si>
    <t>Ihre Organisation beachtet Gleichstellungsgrundsätze (internes/externes Personal).</t>
  </si>
  <si>
    <t xml:space="preserve">Sonstige Beiträge zur transnationalen Zusammenarbeit: </t>
  </si>
  <si>
    <t xml:space="preserve">uns bekannt ist, dass die Bewilligungsbehörde im Falle des Vorliegens von Anhaltspunkten für eine nicht merkblattkonforme Durchführung der Fachkursförderung entscheiden kann, dass wir während der Laufzeit des Förderprogramms nicht (mehr) bezuschusst werden.  </t>
  </si>
  <si>
    <t>Sie streben einen Frauenanteil in der Fachkursförderung an, der mindestens dem Anteil der Frauen in den hauptsächlich angesprochenen beruflichen Tätigkeitsfeldern bzw. Berufen entspricht oder darüber liegt.</t>
  </si>
  <si>
    <t xml:space="preserve">Das Querschnittsziel "Gleichstellung der Geschlechter" zielt darauf ab, einen Beitrag zur gleichen wirtschaftlichen Unabhängigkeit von Frauen, Männern und nicht-binären Menschen zu leisten. 
Die Fachkurse sollen sich an den geschlechtsbezogenen Lebenslagen der Zielgruppe orientieren, beispielsweise etwa durch die Berücksichtigung von Vereinbarkeitsfragen. Es soll – wenn möglich – ein Beitrag zur Überwindung von Geschlechterstereotypen sowie die Förderung der Gleichstellung der Geschlechter angemessen geleistet werden.
Bei der Planung und Durchführung der Fachkursförderung sollen die unterschiedlichen Bedarfe und Ausgangssituationen von Frauen, Männern und nicht-binären Menschen berücksichtigt werden.
</t>
  </si>
  <si>
    <t>Ihr Internetauftritt und Ihre Öffenlichkeitsarbeit zur Bewerbung des Fachkursangebots ist klischeefrei, vielfaltsorientiert und gendersensibel gestaltet (z.B. geschlechtergerechte Sprache, Abbildungen).</t>
  </si>
  <si>
    <t>Ihre Lehrmaterialien sind klischeefrei, vielfaltsorientiert und gendersensibel gestaltet.</t>
  </si>
  <si>
    <t>https://donauraumstrategie.de</t>
  </si>
  <si>
    <t xml:space="preserve">Transnationale Komponenten wie Projektpartnerschaften, Erfahrungsaustausche oder andere gemeinsame Aktivitäten mit einem oder mehreren Partnern aus anderen europäischen Ländern werden begrüßt.
Besonders erwünscht sind transnationale Komponenten mit Partnern in den Mitgliedsländern der Europäischen Strategie für den Donauraum (siehe nachfolgenden Link).
</t>
  </si>
  <si>
    <t>Bitte beachten Sie, dass im Falle einer Bewilligung umfangreiche Pflichten auf Sie zukommen, u.a. zur Erhebung von Daten über die Fachkursteilnehmer/innen. Des Weiteren sind Sie verpflichtet, an Monitoring- und Evaluationsmaßnahmen teilzunehmen sowie bei Prüfungen mitzuwirken. Die Erfüllung dieser Pflichten wird Ihnen nicht vergütet, die hierfür anfallenden Kosten dürfen auch nicht an die Fachkursteilnehmer/innen weitergegeben werden.</t>
  </si>
  <si>
    <r>
      <rPr>
        <b/>
        <sz val="12"/>
        <rFont val="Arial"/>
        <family val="2"/>
      </rPr>
      <t>Teilnehmer/innen mit Teilnahmefragebogen</t>
    </r>
    <r>
      <rPr>
        <i/>
        <sz val="12"/>
        <rFont val="Arial"/>
        <family val="2"/>
      </rPr>
      <t xml:space="preserve">
</t>
    </r>
  </si>
  <si>
    <t>Unternehmer/innen einschließlich Freiberufler/innen, die ihren Unternehmenssitz oder Wohnort in Baden-Württemberg haben.</t>
  </si>
  <si>
    <t>Alle Maßnahmen und Inhalte, die zum Ziel der Nachhaltigkeit im Sinne des Schutzes der Umwelt und der Verbesserung ihrer Qualität und insbesondere zu den Klimaschutzzielen beitragen, sind ausdrücklich erwünscht. Dazu gehören bspw. Fachkurse in umweltrelevanten Themen.</t>
  </si>
  <si>
    <t>Sie bieten Fachkurse an, die "grüne" Kompetenzen vermitteln.</t>
  </si>
  <si>
    <t>Mehrwertsteuer-ID /
Steuer-ID</t>
  </si>
  <si>
    <t>Ihr Fachkursangebot beinhaltet überwiegend die Vermittlung digitaler Fertigkeiten bzw. Kompetenzen.</t>
  </si>
  <si>
    <t xml:space="preserve">Bitte kreuzen Sie an, ob Sie mit Ihrem Fachkursangebot einen Beitrag zu grünen Kompetenzen und zur grünen Wirtschaft leisten. </t>
  </si>
  <si>
    <t>Standort und Kursangebote sind möglichst barrierefrei bzw. die Lehrmaterialien/Lehrmethoden vielfaltsorientiert gestaltet.</t>
  </si>
  <si>
    <t>Die Lehrkräfte verfügen über interkulturelle Kompetenzen bzw. es werden auch Unterstützungsangebote in nicht-deutscher Muttersprache angeboten.</t>
  </si>
  <si>
    <t>Sie setzen Dozenten aus anderen europäischen Ländern ein bzw. tauschen Erfahrungen mit Weiterbildungsträgern aus dem europäischen Ausland aus.</t>
  </si>
  <si>
    <t>Outputindikator: "Erwerbstätige, auch Selbständige"</t>
  </si>
  <si>
    <t>Berechnung des Outputindikators: Wie viele in den Output zählende "Erwerbstätige, auch Selbständige" werden voraussichtlich an den geplanten Fachkursen teilnehmen?</t>
  </si>
  <si>
    <t>Grundlegende Voraussetzung</t>
  </si>
  <si>
    <t>Die Charta der Grundrechte finden Sie hier:</t>
  </si>
  <si>
    <t>https://www.esf-bw.de/esf/fileadmin/user_upload/DOWNLOAD_CENTER_2021-2027/Allgemeine_Informationen/Vorgaben_und_Unterlagen/Charta_der_Grundrechte_der_Europaeischen_Union_2016.pdf</t>
  </si>
  <si>
    <t>Die Behindertenrechtskonvention finden Sie hier:</t>
  </si>
  <si>
    <t>https://www.institut-fuer-menschenrechte.de/menschenrechtsschutz/deutschland-im-menschenrechtsschutzsystem/vereinte-nationen/vereinte-nationen-menschenrechtsabkommen/behindertenrechtskonvention-crpd</t>
  </si>
  <si>
    <t>Querschnittsziele im ESF Plus</t>
  </si>
  <si>
    <r>
      <rPr>
        <sz val="12"/>
        <rFont val="Arial"/>
        <family val="2"/>
      </rPr>
      <t>wir damit einverstanden sind, dass die für Verwaltungs-, Monitoring- und Evaluierungs- sowie Prüfzwecke notwendigen Daten edv-technisch erfasst und verarbeitet werden.</t>
    </r>
    <r>
      <rPr>
        <i/>
        <sz val="12"/>
        <rFont val="Arial"/>
        <family val="2"/>
      </rPr>
      <t xml:space="preserve">
Wir weisen Sie insbesondere auf folgende Datenschutzerklärungen hin:
1. Datenschutzerklärung für den ESF Plus-Baden-Württemberg auf 
</t>
    </r>
  </si>
  <si>
    <r>
      <t xml:space="preserve">wir uns verpflichten, eine Vorlage für das ESF Plus-Plakat, die wir unter </t>
    </r>
    <r>
      <rPr>
        <u/>
        <sz val="12"/>
        <rFont val="Arial"/>
        <family val="2"/>
      </rPr>
      <t>www.esf-bw.de</t>
    </r>
    <r>
      <rPr>
        <sz val="12"/>
        <rFont val="Arial"/>
        <family val="2"/>
      </rPr>
      <t xml:space="preserve"> finden, mit Informationen zu unseren Fachkursen zu ergänzen und gut sichtbar bspw. in den Kursräumen oder im Eingangsbereich während der Durchführung unserer Fachkurse auszuhängen.</t>
    </r>
  </si>
  <si>
    <t>- Kurse zu persönlichen Arbeitstechniken wie zum Beispiel Zeit-, Selbst- und Stressmanagement.
- Kurse, die hauptsächlich der allgemeinen Persönlichkeitsentwicklung, der individuellen
  Gesundheitsprävention, der Erholung, der Unterhaltung, der privaten Haushaltsführung, der
  sportlichen und künstlerischen Betätigung oder der sonstigen allgemeinen Lebensführung dienen.
- Schulungen zur Erlangung eines Führerscheins oder einer Fahrerlaubnis (überbetriebliche 
  Anpassungsfortbildungen für Berufskraftfahrer/innen sind förderfähig).
- Kurse, in denen Inhalte oder Methoden oder die Technologie von L. Ron Hubbard angewandt,
  gelehrt oder in sonstiger Weise verbreitet werden.
- Kurse, in denen menschenverachtendes, extremistisches, rassistisches oder sexistisches 
  Gedankengut gelehrt oder in sonstiger Weise verbreitet wird.</t>
  </si>
  <si>
    <t>Aktenzeichen des Ministeriums für Wirtschaft, Arbeit und Tourismus: WM46-4305-36</t>
  </si>
  <si>
    <t>https://zuma.l-bank.de/zuma/</t>
  </si>
  <si>
    <t>Die Upload- sowie die Kontaktdatentabelle sind mit gleichem Datenstand zu jedem Verwendungsnachweis sowie zusätzlich zum 30. Juni und zum 31. Dezember hochzuladen.</t>
  </si>
  <si>
    <t>https://www.isg-institut.de/bw2127/</t>
  </si>
  <si>
    <t>Von allen Fachkursteilnehmer/innen, für die ein Datensatz in der Upload-Tabelle angelegt ist, zählen lediglich diejenigen, die erwerbstätig bzw. selbstständig sind, auch zum Output.
Als "Erwerbstätige, auch Selbstständige" im Sinne der ESF Plus-Förderung gelten Personen, die einer bezahlten Tätigkeit nachgehen, also alle abhängig Beschäftigten (Arbeiter/-innen, Angestellte, betriebliche Auszubildende, Minijobber), unabhängig davon, ob sie sozialversicherungspflichtig oder geringfügig beschäftigt sind, und die nicht zeitgleich arbeitslos gemeldet sind sowie alle Selbstständigen und mithelfenden Familienangehörigen. Nur "Erwerbstätige, auch Selbstständige", für die ein vollständiger Datensatz in der Upload-Tabelle vorliegt, zählen in den Output. 
Der Outputindikator wird im Rahmen des Monitoring über die Angaben in der Upload-Tabelle zum Erwerbsstatus ermittelt. Eine zusätzliche Auswertung durch Sie ist nicht vorzunehmen.</t>
  </si>
  <si>
    <t>Ergebnisindikator: "Erwerbstätige, auch Selbständige, die nach ihrer Teilnahme eine Qualifizierung erlangt haben."</t>
  </si>
  <si>
    <t>uns bekannt ist, dass alle aus dem ESF Plus geförderten Fördermaßnahmen unter Einhaltung der Charta der Grundrechte der Europäischen Union durchgeführt werden und dabei die Anforderungen der UN-Behindertenrechtskonvention Berücksichtigung finden müssen. Den Teilnehmenden ist im Teilnahmefragebogen bekannt zu machen, dass die Fördermaßnahme unter Beachtung der Charta der Grundrechte durchgeführt wird (siehe letzte Seite des Teilnahmefragebogens, die aufzubewahren ist).</t>
  </si>
  <si>
    <t>Die persönlichen Kontaktdaten aus dem Teilnahmefragebogen sind in eine Kontaktdatentabelle einzutragen und regelmäßig an das Kontaktdaten-Portal des Evaluationsinstituts (Institut für Sozialforschung und Gesellschaftspolitik "ISG") zu übermitteln.</t>
  </si>
  <si>
    <t>https://www.l-bank.de/Legitimation-Vertragspartner-Finanzhilfen.html</t>
  </si>
  <si>
    <t>14.</t>
  </si>
  <si>
    <t>Stand: Mai 2023</t>
  </si>
  <si>
    <t>unter 
55 J.
*) 30 %</t>
  </si>
  <si>
    <t>ab 
55 J.
**) 70 %</t>
  </si>
  <si>
    <t>ohne Berufs-abschluss
(alters-unabhängig)
***) 70 %</t>
  </si>
  <si>
    <t>ab 55 J.
**) 70 %</t>
  </si>
  <si>
    <t>ohne Berufs-abschluss 
(alters-unabhängig)
***) 70 %</t>
  </si>
  <si>
    <t>unter 55 J.
*) 30 %</t>
  </si>
  <si>
    <t>*) 30 % Zuschuss: für förderfähige Teilnehmer/innen werden die Kursgebühren grundsätzlich mit 30 % bezuschusst.</t>
  </si>
  <si>
    <r>
      <t xml:space="preserve">**) 70 % Zuschuss: förderfähige Teilnehmer/innen, die das </t>
    </r>
    <r>
      <rPr>
        <b/>
        <i/>
        <u/>
        <sz val="14"/>
        <rFont val="Arial"/>
        <family val="2"/>
      </rPr>
      <t>55. Lebensjahr vollendet</t>
    </r>
    <r>
      <rPr>
        <b/>
        <i/>
        <sz val="14"/>
        <rFont val="Arial"/>
        <family val="2"/>
      </rPr>
      <t xml:space="preserve"> haben. Der 55. Geburtstag muss vor Beginn oder innerhalb des Kurszeitraums liegen.</t>
    </r>
  </si>
  <si>
    <r>
      <t xml:space="preserve">***) 70 % Zuschuss: förderfähige Teilnehmer/innen </t>
    </r>
    <r>
      <rPr>
        <b/>
        <i/>
        <u/>
        <sz val="14"/>
        <rFont val="Arial"/>
        <family val="2"/>
      </rPr>
      <t>ohne staatlich anerkannten Berufsabschluss</t>
    </r>
    <r>
      <rPr>
        <b/>
        <i/>
        <sz val="14"/>
        <rFont val="Arial"/>
        <family val="2"/>
      </rPr>
      <t xml:space="preserve"> (altersunabhängig).</t>
    </r>
  </si>
  <si>
    <t>Datum muss den ersten Kurstag umfassen</t>
  </si>
  <si>
    <t>Beschäftigte aus Unternehmen, wobei entweder der Beschäftigungsort oder der Wohnort der Teilnehmenden in Baden-Württemberg liegen muss (mit Ausnahme der Beschäftigten von Transfergesellschaften).</t>
  </si>
  <si>
    <r>
      <t xml:space="preserve">Hinweise:
- Der Antragsteller stellt eigenverantwortlich sicher, dass alle geförderten Teilnehmer/innen, auch   
  Selbstzahler/innen, einer der genannten Zielgruppen angehören.
- Ein Muster für eine Zielgruppenabfrage ist auf </t>
    </r>
    <r>
      <rPr>
        <i/>
        <u/>
        <sz val="12"/>
        <rFont val="Arial"/>
        <family val="2"/>
      </rPr>
      <t>www.esf-bw.de</t>
    </r>
    <r>
      <rPr>
        <i/>
        <sz val="12"/>
        <rFont val="Arial"/>
        <family val="2"/>
      </rPr>
      <t xml:space="preserve"> bereitgestellt.
- Nicht förderfähig sind Beschäftigte von Bund, Ländern, Stadt- und Landkreisen, sowie Städten 
  und Gemeinden (Beschäftigte von rechtlich selbständigen Unternehmen, die aus Mitteln der 
  öffentlichen Hand getragen werden, sind förderfähig).
- Nicht förderfähig sind Beschäftigte von Transfergesellschaften.
- Eigene Mitarbeiter/innen des Weiterbildungsträgers sind grundsätzlich nicht abrechenbar.
- Für Arbeitslose wird von den Agenturen für Arbeit in der Regel eine finanziell attraktivere Förderung 
  angeboten.
</t>
    </r>
  </si>
  <si>
    <t>über ein digitales Anwesenheitsverfahren, das von Dozenten/innen oder Mitabeitern/innen des Zuwendungsempfängers unterschrieben ist.</t>
  </si>
  <si>
    <t>über eine schriftliche Erfassung der Namen der Teilnehmenden mit einer eindeutigen Kurszuordnung, beispielsweise Kursnummer/Kursbezeichnung und Kursdatum, die von Dozenten/innen, Mitarbeitern/innen des Zuwendungsempfängers oder den Teilnehmenden unterschrieben ist.</t>
  </si>
  <si>
    <t>https://www.esf-bw.de/esf/esfplus/wm/foerderprogramme/</t>
  </si>
  <si>
    <t xml:space="preserve">Die Upload-Tabelle steht über das ZuMa-Portal der L-Bank zum Download bereit. Die Teilnahmedaten der Teilnehmenden aus dem Teilnahmefragebogen sind in der Upload-Tabelle zu erfassen und regelmäßig über das ZuMa-Portal an die L-Bank zu übermitteln. 
</t>
  </si>
  <si>
    <t>Im Falle einer Bewilligung erhalten Sie zusammen mit dem Bewilligungsbescheid Informationen über den Zugang zum ZuMa-Portal.</t>
  </si>
  <si>
    <t xml:space="preserve">Von allen Fachkursteilnehmer/innen sind umfangreiche personenbezogene Teilnahmedaten zu erheben und elektronisch über das ZuMa-Potal zu erfassen und zu übermitteln (Upload-Tabelle). 
Für jede/n Fachkursteilnehmer/in sind während des Bewilligungszeitraumes (pro Bewilligung) einmal Teilnahmedaten zu erfassen. Dies gilt auch, wenn Teilnehmer/innen an mehreren Fachkursen innerhalb eines Bewilligungszeitraumes teilnehmen. Es bleibt bei einem einzigen Datensatz (Zeile) in der Upload-Tabelle pro Teilnehmer/in.
Es wird ausdrücklich begrüßt, wenn Teilnehmer/innen an mehreren Fachkursen teilnehmen. </t>
  </si>
  <si>
    <t>https://www.l-bank.de/datenschutz</t>
  </si>
  <si>
    <t>Falls bereits vorhanden: Kursprogramm des Veranstalters, aus der Kursdauer, -termin, -thema, 
-dozent/in, -inhalt und -ort ersichtlich sind, ansonsten aussagekräftige Kursbeschreibung</t>
  </si>
  <si>
    <t>wir im Falle einer Zuschussgewährung einverstanden sind, dass u.a. der Name des Zuwendungsempfängers und Postleitzahl, die Bezeichnung des Vorhabens (Fachkurse - berufliche Anpassungsfortbildungen), der Durchführungszeitraum und die förderfähigen Ausgaben in einer "Liste der Vorhaben" aufgenommen und veröffentlicht werden.</t>
  </si>
  <si>
    <r>
      <t xml:space="preserve">in der </t>
    </r>
    <r>
      <rPr>
        <b/>
        <sz val="12"/>
        <rFont val="Arial"/>
        <family val="2"/>
      </rPr>
      <t>Rechnung</t>
    </r>
    <r>
      <rPr>
        <sz val="12"/>
        <rFont val="Arial"/>
        <family val="2"/>
      </rPr>
      <t xml:space="preserve"> die volle Kursgebühr, alle weiteren Vergünstigungen sowie der Zuschuss jeweils getrennt ausgewiesen werden. Der Zuschuss muss von uns in voller Höhe an die entsendenden Unternehmen bzw. die Teilnehmenden weitergegeben werden. Dieses wird von uns in der Rechnung durch Absetzung des Zuschusses von der Teilnahmegebühr erfolgen.
Uns ist bekannt, dass es grundsätzlich unzulässig ist, die volle Kursgebühr von den Teilnehmenden zu erheben und den Zuschuss zu einem späteren Zeitpunkt zu erstatten.</t>
    </r>
  </si>
  <si>
    <t>uns bekannt ist, dass wir verpflichtet sind, alle Projektbeteiligten und die Öffentlichkeit in geeigneter Form über die Finanzierung aus dem Europäischen Sozialfonds Plus zu informieren. Wir werden grundsätzlich bei für die Öffentlichkeit oder für die Teilnehmenden bestimmten Kommunikationsmaterialien, wie gedruckten oder digitalen Produkten, die im Zusammenhang mit der Fachkursförderung stehen darauf hinweisen, dass das Projekt aus Mitteln der Europäischen Union bezuschusst wird. Dies gilt insbesondere für Webseiten, Social-Media-Sites, Rechnungen über die Teilnahmegebühr und Teilnahmebescheinigungen. Dazu verwenden wir stets die auf der Internetseite ESF Plus – Publizität und Öffentlichkeitsarbeit abrufbare Logo-Reihe des Ministeriums für Wirtschaft, Arbeit und Tourismus. Kann die Logoreihe aus technischen oder sonstigen Gründen nicht in der Teilnahmebescheinigung bzw. Rechnung über die Teilnahmegebühr eingefügt werden, ist ein Beiblatt mit der Logoreihe beizufügen. Optional kann die Logoreihe auch in anderer nachweisbarer Form bekanntgegeben werden.</t>
  </si>
  <si>
    <r>
      <t xml:space="preserve">Antrag </t>
    </r>
    <r>
      <rPr>
        <b/>
        <sz val="16"/>
        <rFont val="Arial"/>
        <family val="2"/>
      </rPr>
      <t xml:space="preserve">
auf Gewährung eines Zuschusses 
</t>
    </r>
    <r>
      <rPr>
        <b/>
        <sz val="20"/>
        <rFont val="Arial"/>
        <family val="2"/>
      </rPr>
      <t>nach dem Förderprogramm Fachkurse</t>
    </r>
    <r>
      <rPr>
        <b/>
        <sz val="16"/>
        <rFont val="Arial"/>
        <family val="2"/>
      </rPr>
      <t xml:space="preserve">
aus Mitteln des Europäischen Sozialfonds Plus (Förderperiode 2021 - 2027)</t>
    </r>
    <r>
      <rPr>
        <b/>
        <sz val="22"/>
        <rFont val="Arial"/>
        <family val="2"/>
      </rPr>
      <t xml:space="preserve">
</t>
    </r>
    <r>
      <rPr>
        <b/>
        <sz val="20"/>
        <rFont val="Arial"/>
        <family val="2"/>
      </rPr>
      <t>Förderzeitraum ab 1. September 2023</t>
    </r>
  </si>
  <si>
    <t>Anzahl Teilnehmender ohne Mehrfachteilnahmen = Teilnehmer/innen mit Teilnahmefragebogen 
(berechnet sich aus den oben gemachten Angaben):</t>
  </si>
  <si>
    <t>Anlage "Legitimation des Vertragspartners"</t>
  </si>
  <si>
    <t xml:space="preserve">1. Gründungs- oder Registerdokumente 
2. gültige Ausweiskopie eines Vertretungsberechtigten, falls abweichend, zusätzlich eine gültige     
    Ausweiskopie der handelnden (unterschreibenden) Person 
3. Anlage "Legitimation des Vertragspartners" - ausgedruckt und unterschrieben
    </t>
  </si>
  <si>
    <t xml:space="preserve">Die Anforderung von Unterlagen, die der Identifikation des Antragstellers dienen, erfolgt aufgrund der regulatorischen Anforderungen an Banken- und Finanzinstitute. Förderbanken müssen nach den §§ 25a, 25h Kreditwesengesetz (KWG) und 4 Absatz 1 Geldwäschegesetz (GwG) über ein wirksames Risikomanagement verfügen, das im Hinblick auf die spezifische Art und Umfang ihrer Geschäftstätigkeit angemessen ist. Insofern muss die L-Bank im Rahmen des Know-Your-Customer-Prinzips bankübliche Sorgfaltspflichten nach §§ 10, 14 und 15 GwG ausüben, die sich nicht zwingend mit Bewilligungsstellen in anderen Bundesländern decken müssen. Die sich aus dem KWG und GwG ergebenden Sorgfaltspflichten gelten für alle Kunden der L-Bank, unabhängig davon, ob es sich um Kreditnehmer oder Zuschussnehmer handelt.
    </t>
  </si>
  <si>
    <r>
      <t xml:space="preserve">Wichtige Informationen zum Verfahren: 
</t>
    </r>
    <r>
      <rPr>
        <sz val="12"/>
        <rFont val="Arial"/>
        <family val="2"/>
      </rPr>
      <t>- Das Programm läuft höchstens solange, wie Mittel aus dem Europäischen Sozialfonds Plus hierfür 
  zur Verfügung stehen. 
- Zuschüsse unter 10.000 Euro werden grundsätzlich nicht bewilligt. 
- Der Höchstbetrag pro Bewilligung liegt bei 250.000 Euro.
- Für Jahresanträge wird ein Zeitraum vom 1. September eines Jahres bis 31. August des Folgejahres 
  (Kursbeginne) empfohlen.
- Der Antrag ist rechtzeitig vor Kursbeginn bei der L-Bank, Bereich Finanzhilfen, Schlossplatz 10,
  76113 Karlsruhe einzureichen. 
- Die L-Bank entscheidet über die Bewilligung des Zuschusses. Die Bearbeitung der Anträge erfolgt
  in der Reihenfolge der vollständigen Eingänge bei der L-Bank.</t>
    </r>
  </si>
  <si>
    <r>
      <rPr>
        <sz val="12"/>
        <rFont val="Arial"/>
        <family val="2"/>
      </rPr>
      <t xml:space="preserve">Grundsätzlich werden die Kursgebühren mit 30 </t>
    </r>
    <r>
      <rPr>
        <b/>
        <sz val="12"/>
        <rFont val="Arial"/>
        <family val="2"/>
      </rPr>
      <t>%</t>
    </r>
    <r>
      <rPr>
        <sz val="12"/>
        <rFont val="Arial"/>
        <family val="2"/>
      </rPr>
      <t xml:space="preserve"> bezuschusst.
Für Kursteilnehmende, die mindestens das </t>
    </r>
    <r>
      <rPr>
        <u/>
        <sz val="12"/>
        <rFont val="Arial"/>
        <family val="2"/>
      </rPr>
      <t>55. Lebensjahr vollendet</t>
    </r>
    <r>
      <rPr>
        <sz val="12"/>
        <rFont val="Arial"/>
        <family val="2"/>
      </rPr>
      <t xml:space="preserve"> haben, werden die Kursgebühren mit </t>
    </r>
    <r>
      <rPr>
        <b/>
        <sz val="12"/>
        <rFont val="Arial"/>
        <family val="2"/>
      </rPr>
      <t>70 %</t>
    </r>
    <r>
      <rPr>
        <sz val="12"/>
        <rFont val="Arial"/>
        <family val="2"/>
      </rPr>
      <t xml:space="preserve"> bezuschusst. Der 55. Geburtstag muss vor Beginn oder innerhalb des Kurszeitraums liegen.
Für Kursteilnehmende </t>
    </r>
    <r>
      <rPr>
        <u/>
        <sz val="12"/>
        <rFont val="Arial"/>
        <family val="2"/>
      </rPr>
      <t>ohne Berufsabschluss</t>
    </r>
    <r>
      <rPr>
        <sz val="12"/>
        <rFont val="Arial"/>
        <family val="2"/>
      </rPr>
      <t xml:space="preserve"> werden die Kursgebühren </t>
    </r>
    <r>
      <rPr>
        <u/>
        <sz val="12"/>
        <rFont val="Arial"/>
        <family val="2"/>
      </rPr>
      <t>unabhängig vom Alter</t>
    </r>
    <r>
      <rPr>
        <sz val="12"/>
        <rFont val="Arial"/>
        <family val="2"/>
      </rPr>
      <t xml:space="preserve"> mit 
</t>
    </r>
    <r>
      <rPr>
        <b/>
        <sz val="12"/>
        <rFont val="Arial"/>
        <family val="2"/>
      </rPr>
      <t>70 %</t>
    </r>
    <r>
      <rPr>
        <sz val="12"/>
        <rFont val="Arial"/>
        <family val="2"/>
      </rPr>
      <t xml:space="preserve"> bezuschusst.</t>
    </r>
    <r>
      <rPr>
        <i/>
        <sz val="12"/>
        <rFont val="Arial"/>
        <family val="2"/>
      </rPr>
      <t xml:space="preserve">
- Das Kriterium „ohne Berufsabschluss“ erfüllen Teilnehmer/innen, die keine 
  abgeschlossene Berufsausbildung in einem staatlich anerkannten Ausbildungsberuf und auch 
  keinen Studienabschluss haben. 
- Wenn ein ausländischer Abschluss in Deutschland (noch) nicht anerkannt ist, wird die 
  Voraussetzung „ohne Berufsabschluss“ ebenfalls erfüllt.
- Die Voraussetzung „ohne Berufsabschluss“ ist grundsätzlich über eine Selbsterklärung der 
  Teilnehmer/innen zu dokumentieren, z.B. über die Zielgruppenabfrage mit Selbsterklärung zum 
  Berufsabschluss auf www.esf-bw.de ("Zielgruppenabfrage Förderprogramm Fachkurse")</t>
    </r>
  </si>
  <si>
    <t>Beträgt die jeweilige Kursgebühr pro Teilnehmer/in höchstens 6.000 Euro netto?</t>
  </si>
  <si>
    <t>Bitte beachten Sie, dass 
- die nicht über den Zuschuss gedeckten Teilnahmegebühren von den Teilnehmenden bzw. den 
  entsendenden Unternehmen/Einrichtungen oder sonstigen Dritten zu finanzieren sind;
- ein Zuschuss unter 10.000 Euro grundsätzlich nicht bewilligt wird.</t>
  </si>
  <si>
    <r>
      <t xml:space="preserve">Die Angaben zum unmittelbaren Ergebnisindikator werden über die Angaben in der Upload-Tabelle ermittelt. Hierfür ist von Ihnen für alle Teilnehmenden zum Zeitpunkt des Austritts aus der Maßnahme, also nach Kursende (bei mehreren Kursen nach Ende der letzten Kursteilnahme) in der Upload-Tabelle anzugeben, ob eine Qualifizierung (ein Lernergebnis) erzielt wurde. Es muss </t>
    </r>
    <r>
      <rPr>
        <i/>
        <u/>
        <sz val="12"/>
        <rFont val="Arial"/>
        <family val="2"/>
      </rPr>
      <t>keine</t>
    </r>
    <r>
      <rPr>
        <i/>
        <sz val="12"/>
        <rFont val="Arial"/>
        <family val="2"/>
      </rPr>
      <t xml:space="preserve"> Prüfung stattfinden, um ein Lernergebnis zu erlangen.
</t>
    </r>
    <r>
      <rPr>
        <b/>
        <i/>
        <sz val="12"/>
        <rFont val="Arial"/>
        <family val="2"/>
      </rPr>
      <t>Erlangen einer Qualifizierung:</t>
    </r>
    <r>
      <rPr>
        <i/>
        <sz val="12"/>
        <rFont val="Arial"/>
        <family val="2"/>
      </rPr>
      <t xml:space="preserve">
Für den/die Teilnehmende ist eine (Teilnahme)Bescheinigung auszustellen, die mindestens das formale Ergebnis der Qualifizierung bescheinigt. Das bedeutet, dass neben Dauer und Gegenstand der Maßnahme auch ersichtlich sein muss, dass der/die Teilnehmende die vorgesehenen Maßnahmenbestandteile (Inhalte) absolviert hat. Die (Teilnahme)Bescheinigung muss auf Anforderung vorgelegt werden können, bspw. in digitaler Form oder als Kopie.
Der lt. operationellem Programm für den ESF Plus anzustrebende Zielwert des Ergebnisindikators liegt bei 94 %.</t>
    </r>
  </si>
  <si>
    <t>uns bekannt ist, dass alle Belege, Verträge und sonstige mit dem Zuschuss zusammenhängenden Unterlagen mindestens bis 31. Dezember 2035 aufbewahrt werden müssen. Uns ist zudem bekannt, dass wir sie jederzeit vollständig zu Prüfungen bereitstellen können müssen und jede Änderung des Aufbewahrungsortes der L-Bank mitzuteilen haben. 
Diese Pflicht bleibt bei Betriebsänderungen unverändert bestehen (z.B. Einschränkung, Stilllegung, Verlegung des ganzen Betriebs oder wesentlicher Betriebsteile). Die Unterlagen müssen bei Betriebsänderungen ebenfalls bis 31. Dezember 2035 aufbewahrt werden und jederzeit vollständig zur Prüfung bereitgestellt werden können. Jede Änderung des Aufbewahrungsortes ist auch bei Betriebsänderungen der L-Bank mitzuteilen. 
Falls sich die Aufbewahrungsfrist ändert, erfolgt eine entsprechende Information.</t>
  </si>
  <si>
    <t>Falls "Nein", ändern Sie bitte Ihren Antrag dahingehend, dass nur Kurse angegeben sind, deren Kursgebühr höchstens 6.000 Euro netto beträgt. Liegt die Kursgebühr höher, ist der Kurs nicht förderfähig, auch nicht anteilig i.H.v. 6.000 Euro.</t>
  </si>
  <si>
    <r>
      <t xml:space="preserve">Bitte fassen Sie Anträge, die zwischen dem 1. September und 31. August des Folgejahres </t>
    </r>
    <r>
      <rPr>
        <b/>
        <u/>
        <sz val="16"/>
        <rFont val="Arial"/>
        <family val="2"/>
      </rPr>
      <t>b e g i n n e n</t>
    </r>
    <r>
      <rPr>
        <b/>
        <sz val="16"/>
        <rFont val="Arial"/>
        <family val="2"/>
      </rPr>
      <t xml:space="preserve">, möglichst in einem Antrag  zusammen. </t>
    </r>
  </si>
  <si>
    <t>Bitte füllen Sie die Anlage "Legitimation des Vertragspartners" aus. Diese wird durch einen Formular-Assistenten generiert. Der Formular-Assistent hilft Ihnen, Schritt für Schritt das gewählte Formular online auszufüllen. Am Ende der Fragestrecke erhalten Sie eine Druckversion Ihres ausgefüllten Formulars. Das ausgefüllte Formular legen Sie bitte ausgedruckt und unterschrieben diesem Antrag bei. Falls gewünscht können Sie über die Druckversion Ihr ausgefülltes Formular zudem als pdf-Dokument speichern.
Den Formular-Assistenten erreichen Sie durch Anklicken des folgenden Links:</t>
  </si>
  <si>
    <t xml:space="preserve">Die Anlage "Legitimation des Vertragspartners" wird durch einen Formular-Assistenten generiert. Der Link zum Formular-Assistenten lautet: </t>
  </si>
  <si>
    <r>
      <t xml:space="preserve">Anlage "Legitimation des Vertragspartners"
</t>
    </r>
    <r>
      <rPr>
        <sz val="12"/>
        <rFont val="Arial"/>
        <family val="2"/>
      </rPr>
      <t>Link zum Formular-Assistent (siehe Ziffer 13) - das ausgefüllte Formular bitte ausgedruckt und unterschrieben beifügen:</t>
    </r>
  </si>
  <si>
    <r>
      <t>uns bekannt ist, dass in der</t>
    </r>
    <r>
      <rPr>
        <b/>
        <sz val="12"/>
        <rFont val="Arial"/>
        <family val="2"/>
      </rPr>
      <t xml:space="preserve"> Rechnung</t>
    </r>
    <r>
      <rPr>
        <sz val="12"/>
        <rFont val="Arial"/>
        <family val="2"/>
      </rPr>
      <t xml:space="preserve"> oder dem sonstigen geeigneten Dokument folgender Hinweis oder eine inhaltliche entsprechende Formulierung zum Zuschuss aufzunehmen ist: „abzüglich eines Zuschusses in Höhe von xx % des Ministeriums für Wirtschaft, Arbeit und Tourismus Baden-Württemberg, finanziert von der Europäischen Union“. Zusätzlich ist die auf der Internetseite ESF Plus – Publizität und Öffentlichkeitsarbeit abrufbare Logo-Reihe des Ministeriums für Wirtschaft, Arbeit und Tourismus zu verwenden. Ist dies technisch oder aus sonstigen Gründen nicht möglich, ist der Rechnung ein Beiblatt mit dem Förderhinweis und der Logoreihe beizufügen. Optional können Förderhinweis und Logoreihe im Zusammenhang mit der Rechnung auch in anderer nachweisbarer Form bekanntgegeben werden.</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</si>
</sst>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0.00\ &quot;€&quot;"/>
  </numFmts>
  <fonts count="49" x14ac:knownFonts="1">
    <font>
      <sz val="10"/>
      <name val="Arial"/>
    </font>
    <font>
      <sz val="10"/>
      <color theme="1"/>
      <name val="Arial"/>
      <family val="2"/>
    </font>
    <font>
      <sz val="10"/>
      <name val="Arial"/>
      <family val="2"/>
    </font>
    <font>
      <sz val="10"/>
      <name val="Arial"/>
      <family val="2"/>
    </font>
    <font>
      <b/>
      <sz val="10"/>
      <name val="Arial"/>
      <family val="2"/>
    </font>
    <font>
      <b/>
      <sz val="12"/>
      <name val="Arial"/>
      <family val="2"/>
    </font>
    <font>
      <b/>
      <sz val="20"/>
      <name val="Arial"/>
      <family val="2"/>
    </font>
    <font>
      <sz val="8"/>
      <name val="Arial"/>
      <family val="2"/>
    </font>
    <font>
      <b/>
      <sz val="11"/>
      <name val="Arial"/>
      <family val="2"/>
    </font>
    <font>
      <sz val="11"/>
      <name val="Arial"/>
      <family val="2"/>
    </font>
    <font>
      <b/>
      <sz val="16"/>
      <name val="Arial"/>
      <family val="2"/>
    </font>
    <font>
      <b/>
      <sz val="14"/>
      <name val="Arial"/>
      <family val="2"/>
    </font>
    <font>
      <sz val="12"/>
      <name val="Arial"/>
      <family val="2"/>
    </font>
    <font>
      <b/>
      <i/>
      <sz val="12"/>
      <name val="Arial"/>
      <family val="2"/>
    </font>
    <font>
      <i/>
      <sz val="12"/>
      <name val="Arial"/>
      <family val="2"/>
    </font>
    <font>
      <sz val="12"/>
      <name val="Arial"/>
      <family val="2"/>
    </font>
    <font>
      <i/>
      <sz val="10"/>
      <name val="Arial"/>
      <family val="2"/>
    </font>
    <font>
      <sz val="14"/>
      <name val="Arial"/>
      <family val="2"/>
    </font>
    <font>
      <b/>
      <sz val="22"/>
      <name val="Arial"/>
      <family val="2"/>
    </font>
    <font>
      <b/>
      <u/>
      <sz val="12"/>
      <name val="Arial"/>
      <family val="2"/>
    </font>
    <font>
      <i/>
      <u/>
      <sz val="10"/>
      <name val="Arial"/>
      <family val="2"/>
    </font>
    <font>
      <b/>
      <i/>
      <sz val="10"/>
      <name val="Arial"/>
      <family val="2"/>
    </font>
    <font>
      <b/>
      <sz val="12"/>
      <color indexed="10"/>
      <name val="Arial"/>
      <family val="2"/>
    </font>
    <font>
      <b/>
      <u/>
      <sz val="10"/>
      <name val="Arial"/>
      <family val="2"/>
    </font>
    <font>
      <b/>
      <i/>
      <u/>
      <sz val="12"/>
      <name val="Arial"/>
      <family val="2"/>
    </font>
    <font>
      <i/>
      <u/>
      <sz val="12"/>
      <name val="Arial"/>
      <family val="2"/>
    </font>
    <font>
      <sz val="9"/>
      <name val="Arial"/>
      <family val="2"/>
    </font>
    <font>
      <sz val="10"/>
      <color indexed="8"/>
      <name val="Arial"/>
      <family val="2"/>
    </font>
    <font>
      <b/>
      <sz val="14"/>
      <color rgb="FFFF0000"/>
      <name val="Arial"/>
      <family val="2"/>
    </font>
    <font>
      <b/>
      <i/>
      <sz val="16"/>
      <name val="Arial"/>
      <family val="2"/>
    </font>
    <font>
      <u/>
      <sz val="12"/>
      <name val="Arial"/>
      <family val="2"/>
    </font>
    <font>
      <u/>
      <sz val="10"/>
      <color theme="10"/>
      <name val="Arial"/>
      <family val="2"/>
    </font>
    <font>
      <sz val="16"/>
      <name val="Arial"/>
      <family val="2"/>
    </font>
    <font>
      <sz val="12"/>
      <color rgb="FFFF0000"/>
      <name val="Arial"/>
      <family val="2"/>
    </font>
    <font>
      <b/>
      <u/>
      <sz val="16"/>
      <name val="Arial"/>
      <family val="2"/>
    </font>
    <font>
      <b/>
      <sz val="12"/>
      <color rgb="FFFF0000"/>
      <name val="Arial"/>
      <family val="2"/>
    </font>
    <font>
      <b/>
      <i/>
      <sz val="14"/>
      <color rgb="FFFF0000"/>
      <name val="Arial"/>
      <family val="2"/>
    </font>
    <font>
      <i/>
      <u/>
      <sz val="10"/>
      <color theme="10"/>
      <name val="Arial"/>
      <family val="2"/>
    </font>
    <font>
      <b/>
      <i/>
      <sz val="14"/>
      <name val="Arial"/>
      <family val="2"/>
    </font>
    <font>
      <b/>
      <i/>
      <u/>
      <sz val="14"/>
      <name val="Arial"/>
      <family val="2"/>
    </font>
    <font>
      <i/>
      <u/>
      <sz val="11"/>
      <color theme="10"/>
      <name val="Arial"/>
      <family val="2"/>
    </font>
    <font>
      <b/>
      <sz val="10"/>
      <color theme="1"/>
      <name val="Arial"/>
      <family val="2"/>
    </font>
    <font>
      <b/>
      <sz val="12"/>
      <color theme="1"/>
      <name val="Arial"/>
      <family val="2"/>
    </font>
    <font>
      <sz val="12"/>
      <color theme="1"/>
      <name val="Arial"/>
      <family val="2"/>
    </font>
    <font>
      <i/>
      <u/>
      <sz val="12"/>
      <color theme="10"/>
      <name val="Arial"/>
      <family val="2"/>
    </font>
    <font>
      <i/>
      <sz val="12"/>
      <color theme="1"/>
      <name val="Arial"/>
      <family val="2"/>
    </font>
    <font>
      <i/>
      <sz val="11"/>
      <color theme="1"/>
      <name val="Arial"/>
      <family val="2"/>
    </font>
    <font>
      <b/>
      <u/>
      <sz val="12"/>
      <color theme="1"/>
      <name val="Arial"/>
      <family val="2"/>
    </font>
    <font>
      <b/>
      <u/>
      <sz val="12"/>
      <color theme="10"/>
      <name val="Arial"/>
      <family val="2"/>
    </font>
  </fonts>
  <fills count="6">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theme="0" tint="-0.14999847407452621"/>
        <bgColor indexed="64"/>
      </patternFill>
    </fill>
    <fill>
      <patternFill patternType="solid">
        <fgColor rgb="FFFFFFCC"/>
        <bgColor indexed="64"/>
      </patternFill>
    </fill>
  </fills>
  <borders count="30">
    <border>
      <left/>
      <right/>
      <top/>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style="medium">
        <color indexed="64"/>
      </right>
      <top/>
      <bottom/>
      <diagonal/>
    </border>
    <border>
      <left style="thin">
        <color indexed="64"/>
      </left>
      <right style="thin">
        <color indexed="64"/>
      </right>
      <top/>
      <bottom style="thin">
        <color indexed="64"/>
      </bottom>
      <diagonal/>
    </border>
    <border>
      <left/>
      <right style="medium">
        <color indexed="64"/>
      </right>
      <top style="medium">
        <color indexed="64"/>
      </top>
      <bottom style="medium">
        <color indexed="64"/>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4">
    <xf numFmtId="0" fontId="0" fillId="0" borderId="0"/>
    <xf numFmtId="0" fontId="27" fillId="0" borderId="0"/>
    <xf numFmtId="0" fontId="31" fillId="0" borderId="0" applyNumberFormat="0" applyFill="0" applyBorder="0" applyAlignment="0" applyProtection="0"/>
    <xf numFmtId="0" fontId="2" fillId="0" borderId="0"/>
  </cellStyleXfs>
  <cellXfs count="533">
    <xf numFmtId="0" fontId="0" fillId="0" borderId="0" xfId="0"/>
    <xf numFmtId="0" fontId="3" fillId="0" borderId="0" xfId="0" applyFont="1" applyFill="1" applyBorder="1" applyAlignment="1">
      <alignment horizontal="left" vertical="center"/>
    </xf>
    <xf numFmtId="0" fontId="0" fillId="0" borderId="0" xfId="0" applyAlignment="1">
      <alignment vertical="top"/>
    </xf>
    <xf numFmtId="0" fontId="0" fillId="0" borderId="0" xfId="0" applyProtection="1"/>
    <xf numFmtId="0" fontId="3" fillId="0" borderId="0" xfId="0" applyFont="1" applyFill="1" applyBorder="1" applyAlignment="1" applyProtection="1">
      <alignment horizontal="left" vertical="center"/>
    </xf>
    <xf numFmtId="0" fontId="3" fillId="0" borderId="0" xfId="0" applyFont="1" applyBorder="1" applyAlignment="1" applyProtection="1">
      <alignment horizontal="left" vertical="center"/>
    </xf>
    <xf numFmtId="0" fontId="12" fillId="0" borderId="0" xfId="0" applyFont="1" applyFill="1" applyBorder="1" applyAlignment="1" applyProtection="1">
      <alignment vertical="center"/>
    </xf>
    <xf numFmtId="0" fontId="0" fillId="0" borderId="0" xfId="0" applyFill="1" applyProtection="1"/>
    <xf numFmtId="0" fontId="0" fillId="0" borderId="0" xfId="0" applyAlignment="1" applyProtection="1">
      <alignment vertical="top"/>
    </xf>
    <xf numFmtId="0" fontId="12" fillId="0" borderId="0" xfId="0" applyFont="1" applyAlignment="1" applyProtection="1">
      <alignment vertical="center"/>
    </xf>
    <xf numFmtId="0" fontId="12" fillId="0" borderId="0" xfId="0" applyFont="1" applyAlignment="1">
      <alignment vertical="center"/>
    </xf>
    <xf numFmtId="0" fontId="12" fillId="0" borderId="0" xfId="0" applyFont="1" applyProtection="1"/>
    <xf numFmtId="0" fontId="12" fillId="0" borderId="0" xfId="0" applyFont="1"/>
    <xf numFmtId="0" fontId="5" fillId="0" borderId="0" xfId="0" applyFont="1" applyFill="1" applyProtection="1"/>
    <xf numFmtId="0" fontId="5" fillId="0" borderId="0" xfId="0" applyFont="1" applyProtection="1"/>
    <xf numFmtId="0" fontId="5" fillId="0" borderId="0" xfId="0" applyFont="1"/>
    <xf numFmtId="0" fontId="3" fillId="2" borderId="0" xfId="0" applyFont="1" applyFill="1" applyBorder="1" applyAlignment="1" applyProtection="1">
      <alignment horizontal="left" vertical="top"/>
    </xf>
    <xf numFmtId="0" fontId="3" fillId="0" borderId="0" xfId="0" applyFont="1" applyBorder="1" applyAlignment="1" applyProtection="1">
      <alignment horizontal="left" vertical="top"/>
    </xf>
    <xf numFmtId="0" fontId="3" fillId="0" borderId="0" xfId="0" applyFont="1" applyFill="1" applyBorder="1" applyAlignment="1" applyProtection="1">
      <alignment horizontal="left" vertical="top"/>
    </xf>
    <xf numFmtId="0" fontId="3" fillId="0" borderId="0" xfId="0" applyFont="1" applyFill="1" applyBorder="1" applyAlignment="1">
      <alignment horizontal="left" vertical="top"/>
    </xf>
    <xf numFmtId="0" fontId="12" fillId="0" borderId="0" xfId="0" applyFont="1" applyAlignment="1" applyProtection="1">
      <alignment vertical="top"/>
    </xf>
    <xf numFmtId="0" fontId="12" fillId="0" borderId="0" xfId="0" applyFont="1" applyAlignment="1">
      <alignment vertical="top"/>
    </xf>
    <xf numFmtId="0" fontId="12" fillId="0" borderId="0" xfId="0" applyFont="1" applyFill="1" applyBorder="1" applyAlignment="1" applyProtection="1">
      <alignment vertical="top"/>
    </xf>
    <xf numFmtId="0" fontId="0" fillId="0" borderId="0" xfId="0" applyFill="1" applyAlignment="1" applyProtection="1">
      <alignment vertical="top"/>
    </xf>
    <xf numFmtId="0" fontId="12" fillId="0" borderId="0" xfId="0" applyFont="1" applyFill="1" applyBorder="1" applyAlignment="1" applyProtection="1">
      <alignment horizontal="left" vertical="top"/>
    </xf>
    <xf numFmtId="0" fontId="12" fillId="0" borderId="0" xfId="0" applyFont="1" applyFill="1" applyBorder="1" applyAlignment="1">
      <alignment horizontal="left" vertical="top"/>
    </xf>
    <xf numFmtId="0" fontId="12" fillId="0" borderId="0" xfId="0" applyFont="1" applyAlignment="1" applyProtection="1">
      <alignment horizontal="left" vertical="top"/>
    </xf>
    <xf numFmtId="0" fontId="12" fillId="0" borderId="0" xfId="0" applyFont="1" applyAlignment="1">
      <alignment horizontal="left" vertical="top"/>
    </xf>
    <xf numFmtId="0" fontId="0" fillId="0" borderId="0" xfId="0" applyAlignment="1" applyProtection="1">
      <alignment wrapText="1"/>
    </xf>
    <xf numFmtId="0" fontId="0" fillId="0" borderId="0" xfId="0" applyAlignment="1">
      <alignment wrapText="1"/>
    </xf>
    <xf numFmtId="0" fontId="11" fillId="0" borderId="0" xfId="0" applyFont="1" applyAlignment="1" applyProtection="1">
      <alignment vertical="center"/>
    </xf>
    <xf numFmtId="0" fontId="2" fillId="0" borderId="0" xfId="0" applyFont="1" applyAlignment="1" applyProtection="1">
      <alignment horizontal="center"/>
      <protection locked="0"/>
    </xf>
    <xf numFmtId="0" fontId="5" fillId="0" borderId="0" xfId="0" applyFont="1" applyFill="1" applyBorder="1" applyAlignment="1" applyProtection="1">
      <alignment vertical="top"/>
    </xf>
    <xf numFmtId="0" fontId="4" fillId="0" borderId="0" xfId="0" applyFont="1" applyFill="1" applyAlignment="1" applyProtection="1">
      <alignment vertical="top"/>
    </xf>
    <xf numFmtId="0" fontId="4" fillId="0" borderId="0" xfId="0" applyFont="1" applyAlignment="1" applyProtection="1">
      <alignment vertical="top"/>
    </xf>
    <xf numFmtId="0" fontId="4" fillId="0" borderId="0" xfId="0" applyFont="1" applyAlignment="1">
      <alignment vertical="top"/>
    </xf>
    <xf numFmtId="0" fontId="12" fillId="0" borderId="0" xfId="0" applyFont="1" applyFill="1" applyBorder="1" applyAlignment="1" applyProtection="1">
      <alignment horizontal="left" vertical="center"/>
    </xf>
    <xf numFmtId="0" fontId="12" fillId="0" borderId="0" xfId="0" applyFont="1" applyFill="1" applyBorder="1" applyAlignment="1">
      <alignment horizontal="left" vertical="center"/>
    </xf>
    <xf numFmtId="0" fontId="12" fillId="0" borderId="0" xfId="0" applyFont="1" applyFill="1" applyBorder="1" applyAlignment="1" applyProtection="1">
      <alignment horizontal="left" vertical="center" wrapText="1" shrinkToFit="1"/>
    </xf>
    <xf numFmtId="0" fontId="5" fillId="0" borderId="0" xfId="0" applyFont="1" applyAlignment="1" applyProtection="1">
      <alignment vertical="center"/>
    </xf>
    <xf numFmtId="0" fontId="5" fillId="0" borderId="0" xfId="0" applyFont="1" applyFill="1" applyBorder="1" applyAlignment="1" applyProtection="1">
      <alignment horizontal="left" vertical="center"/>
    </xf>
    <xf numFmtId="0" fontId="12" fillId="0" borderId="0" xfId="0" applyFont="1" applyFill="1" applyBorder="1" applyAlignment="1" applyProtection="1">
      <alignment horizontal="left" vertical="top" wrapText="1" shrinkToFit="1"/>
    </xf>
    <xf numFmtId="0" fontId="0" fillId="0" borderId="0" xfId="0" applyAlignment="1" applyProtection="1">
      <alignment vertical="top" wrapText="1"/>
    </xf>
    <xf numFmtId="0" fontId="26" fillId="0" borderId="0" xfId="0" applyFont="1" applyAlignment="1" applyProtection="1">
      <alignment vertical="top" wrapText="1"/>
    </xf>
    <xf numFmtId="0" fontId="12" fillId="0" borderId="0" xfId="0" applyFont="1" applyFill="1" applyAlignment="1" applyProtection="1">
      <alignment vertical="center"/>
    </xf>
    <xf numFmtId="0" fontId="12" fillId="0" borderId="0" xfId="0" applyFont="1" applyFill="1" applyAlignment="1">
      <alignment vertical="center"/>
    </xf>
    <xf numFmtId="1" fontId="12" fillId="0" borderId="2" xfId="0" applyNumberFormat="1" applyFont="1" applyFill="1" applyBorder="1" applyAlignment="1" applyProtection="1">
      <alignment horizontal="center" vertical="center"/>
      <protection locked="0"/>
    </xf>
    <xf numFmtId="0" fontId="0" fillId="0" borderId="0" xfId="0" applyAlignment="1">
      <alignment wrapText="1"/>
    </xf>
    <xf numFmtId="0" fontId="0" fillId="0" borderId="0" xfId="0" applyAlignment="1">
      <alignment vertical="top"/>
    </xf>
    <xf numFmtId="0" fontId="2" fillId="0" borderId="2" xfId="0" applyFont="1" applyFill="1" applyBorder="1" applyAlignment="1">
      <alignment horizontal="left" vertical="center" wrapText="1"/>
    </xf>
    <xf numFmtId="0" fontId="29" fillId="5" borderId="0" xfId="0" applyFont="1" applyFill="1" applyBorder="1" applyAlignment="1">
      <alignment vertical="center"/>
    </xf>
    <xf numFmtId="0" fontId="5" fillId="5" borderId="0" xfId="0" applyFont="1" applyFill="1" applyProtection="1"/>
    <xf numFmtId="0" fontId="0" fillId="5" borderId="0" xfId="0" applyFill="1" applyProtection="1"/>
    <xf numFmtId="0" fontId="4" fillId="5" borderId="0" xfId="0" applyFont="1" applyFill="1" applyAlignment="1" applyProtection="1">
      <alignment horizontal="center"/>
    </xf>
    <xf numFmtId="0" fontId="4" fillId="5" borderId="0" xfId="0" applyFont="1" applyFill="1" applyAlignment="1" applyProtection="1"/>
    <xf numFmtId="14" fontId="4" fillId="5" borderId="0" xfId="0" applyNumberFormat="1" applyFont="1" applyFill="1" applyAlignment="1" applyProtection="1">
      <alignment vertical="center" wrapText="1"/>
    </xf>
    <xf numFmtId="0" fontId="18" fillId="5" borderId="0" xfId="0" applyFont="1" applyFill="1" applyAlignment="1" applyProtection="1">
      <alignment horizontal="center" wrapText="1"/>
    </xf>
    <xf numFmtId="0" fontId="5" fillId="5" borderId="0" xfId="0" applyFont="1" applyFill="1" applyAlignment="1" applyProtection="1">
      <alignment horizontal="left" vertical="top"/>
    </xf>
    <xf numFmtId="0" fontId="5" fillId="5" borderId="0" xfId="0" applyFont="1" applyFill="1" applyAlignment="1" applyProtection="1">
      <alignment horizontal="left" vertical="top" wrapText="1"/>
    </xf>
    <xf numFmtId="0" fontId="12" fillId="5" borderId="0" xfId="0" applyFont="1" applyFill="1" applyAlignment="1" applyProtection="1">
      <alignment horizontal="left" vertical="top"/>
    </xf>
    <xf numFmtId="0" fontId="12" fillId="5" borderId="0" xfId="0" applyFont="1" applyFill="1" applyAlignment="1" applyProtection="1">
      <alignment horizontal="left" vertical="top" wrapText="1"/>
    </xf>
    <xf numFmtId="0" fontId="5" fillId="5" borderId="0" xfId="0" applyFont="1" applyFill="1" applyAlignment="1" applyProtection="1">
      <alignment wrapText="1"/>
    </xf>
    <xf numFmtId="0" fontId="5" fillId="5" borderId="0" xfId="0" applyFont="1" applyFill="1" applyBorder="1" applyAlignment="1" applyProtection="1">
      <alignment horizontal="left" vertical="center"/>
    </xf>
    <xf numFmtId="0" fontId="3" fillId="5" borderId="0" xfId="0" applyFont="1" applyFill="1" applyBorder="1" applyAlignment="1" applyProtection="1">
      <alignment horizontal="left" vertical="center"/>
    </xf>
    <xf numFmtId="0" fontId="12" fillId="5" borderId="0" xfId="0" applyFont="1" applyFill="1" applyBorder="1" applyAlignment="1" applyProtection="1">
      <alignment horizontal="left" vertical="center"/>
    </xf>
    <xf numFmtId="0" fontId="5" fillId="5" borderId="0" xfId="0" applyFont="1" applyFill="1" applyBorder="1" applyAlignment="1" applyProtection="1">
      <alignment vertical="top"/>
    </xf>
    <xf numFmtId="0" fontId="0" fillId="5" borderId="0" xfId="0" applyFill="1" applyAlignment="1" applyProtection="1">
      <alignment wrapText="1"/>
    </xf>
    <xf numFmtId="0" fontId="12" fillId="5" borderId="0" xfId="0" applyFont="1" applyFill="1" applyBorder="1" applyAlignment="1" applyProtection="1">
      <alignment vertical="top"/>
    </xf>
    <xf numFmtId="0" fontId="9" fillId="5" borderId="0" xfId="0" applyFont="1" applyFill="1" applyBorder="1" applyAlignment="1" applyProtection="1">
      <alignment horizontal="left" vertical="center" wrapText="1"/>
    </xf>
    <xf numFmtId="0" fontId="9" fillId="5" borderId="1" xfId="0" applyFont="1" applyFill="1" applyBorder="1" applyAlignment="1" applyProtection="1">
      <alignment horizontal="left" vertical="center" wrapText="1"/>
    </xf>
    <xf numFmtId="0" fontId="5" fillId="5" borderId="0" xfId="0" applyFont="1" applyFill="1" applyAlignment="1" applyProtection="1">
      <alignment vertical="center"/>
    </xf>
    <xf numFmtId="0" fontId="5" fillId="5" borderId="0" xfId="0" applyFont="1" applyFill="1" applyBorder="1" applyAlignment="1" applyProtection="1">
      <alignment vertical="center"/>
    </xf>
    <xf numFmtId="0" fontId="5" fillId="5" borderId="0" xfId="0" applyFont="1" applyFill="1" applyBorder="1" applyAlignment="1" applyProtection="1">
      <alignment horizontal="right" vertical="top" wrapText="1"/>
    </xf>
    <xf numFmtId="0" fontId="0" fillId="5" borderId="0" xfId="0" applyFill="1" applyAlignment="1">
      <alignment vertical="top"/>
    </xf>
    <xf numFmtId="0" fontId="5" fillId="5" borderId="0" xfId="0" applyFont="1" applyFill="1" applyBorder="1" applyAlignment="1" applyProtection="1">
      <alignment horizontal="right" vertical="top"/>
    </xf>
    <xf numFmtId="0" fontId="5" fillId="5" borderId="0" xfId="0" applyFont="1" applyFill="1" applyBorder="1" applyAlignment="1" applyProtection="1">
      <alignment horizontal="left" vertical="justify" wrapText="1"/>
    </xf>
    <xf numFmtId="16" fontId="5" fillId="5" borderId="0" xfId="0" applyNumberFormat="1" applyFont="1" applyFill="1" applyAlignment="1">
      <alignment vertical="top"/>
    </xf>
    <xf numFmtId="0" fontId="5" fillId="5" borderId="0" xfId="0" applyFont="1" applyFill="1" applyAlignment="1" applyProtection="1">
      <alignment vertical="top" wrapText="1"/>
    </xf>
    <xf numFmtId="0" fontId="12" fillId="5" borderId="0" xfId="0" applyFont="1" applyFill="1" applyAlignment="1" applyProtection="1">
      <alignment vertical="top"/>
    </xf>
    <xf numFmtId="16" fontId="5" fillId="5" borderId="0" xfId="0" applyNumberFormat="1" applyFont="1" applyFill="1" applyBorder="1" applyAlignment="1" applyProtection="1">
      <alignment horizontal="left" vertical="center"/>
    </xf>
    <xf numFmtId="0" fontId="12" fillId="5" borderId="0" xfId="0" applyFont="1" applyFill="1" applyBorder="1" applyAlignment="1">
      <alignment horizontal="left" vertical="top"/>
    </xf>
    <xf numFmtId="0" fontId="12" fillId="5" borderId="0" xfId="0" applyFont="1" applyFill="1" applyAlignment="1" applyProtection="1">
      <alignment horizontal="left" vertical="center"/>
    </xf>
    <xf numFmtId="0" fontId="12" fillId="5" borderId="0" xfId="0" applyFont="1" applyFill="1" applyBorder="1" applyAlignment="1" applyProtection="1">
      <alignment vertical="center"/>
    </xf>
    <xf numFmtId="0" fontId="5" fillId="5" borderId="0" xfId="0" applyFont="1" applyFill="1" applyBorder="1" applyAlignment="1" applyProtection="1">
      <alignment horizontal="left" wrapText="1"/>
    </xf>
    <xf numFmtId="0" fontId="4" fillId="5" borderId="0" xfId="0" applyFont="1" applyFill="1" applyBorder="1" applyAlignment="1" applyProtection="1">
      <alignment horizontal="left" wrapText="1"/>
    </xf>
    <xf numFmtId="0" fontId="12" fillId="5" borderId="0" xfId="0" applyFont="1" applyFill="1" applyBorder="1" applyAlignment="1" applyProtection="1">
      <alignment horizontal="left" vertical="center" wrapText="1"/>
    </xf>
    <xf numFmtId="0" fontId="0" fillId="5" borderId="0" xfId="0" applyFill="1" applyAlignment="1" applyProtection="1">
      <alignment vertical="top"/>
    </xf>
    <xf numFmtId="0" fontId="9" fillId="5" borderId="0" xfId="0" applyFont="1" applyFill="1" applyBorder="1" applyAlignment="1" applyProtection="1">
      <alignment horizontal="left" vertical="top" wrapText="1"/>
    </xf>
    <xf numFmtId="0" fontId="12" fillId="5" borderId="0" xfId="0" applyFont="1" applyFill="1" applyAlignment="1" applyProtection="1">
      <alignment horizontal="right" vertical="center"/>
    </xf>
    <xf numFmtId="0" fontId="12" fillId="5" borderId="0" xfId="0" applyFont="1" applyFill="1" applyBorder="1" applyAlignment="1" applyProtection="1">
      <alignment horizontal="center" vertical="center"/>
    </xf>
    <xf numFmtId="0" fontId="4" fillId="5" borderId="0" xfId="0" applyFont="1" applyFill="1" applyBorder="1" applyAlignment="1" applyProtection="1">
      <alignment horizontal="left" vertical="center"/>
    </xf>
    <xf numFmtId="0" fontId="8" fillId="5" borderId="0" xfId="0" applyFont="1" applyFill="1" applyBorder="1" applyAlignment="1" applyProtection="1">
      <alignment horizontal="left" vertical="center" wrapText="1"/>
    </xf>
    <xf numFmtId="0" fontId="5" fillId="5" borderId="0" xfId="0" applyFont="1" applyFill="1" applyAlignment="1" applyProtection="1">
      <alignment vertical="top"/>
    </xf>
    <xf numFmtId="0" fontId="12" fillId="5" borderId="0" xfId="0" applyFont="1" applyFill="1" applyBorder="1" applyAlignment="1" applyProtection="1">
      <alignment horizontal="left" vertical="top"/>
    </xf>
    <xf numFmtId="0" fontId="12" fillId="5" borderId="0" xfId="0" applyFont="1" applyFill="1" applyProtection="1"/>
    <xf numFmtId="0" fontId="12" fillId="5" borderId="0" xfId="0" applyFont="1" applyFill="1" applyBorder="1" applyAlignment="1" applyProtection="1">
      <alignment horizontal="left" vertical="top" wrapText="1"/>
    </xf>
    <xf numFmtId="0" fontId="22" fillId="5" borderId="0" xfId="0" applyFont="1" applyFill="1" applyAlignment="1" applyProtection="1">
      <alignment vertical="top"/>
    </xf>
    <xf numFmtId="0" fontId="12" fillId="5" borderId="0" xfId="0" applyFont="1" applyFill="1" applyAlignment="1" applyProtection="1">
      <alignment vertical="top" wrapText="1"/>
    </xf>
    <xf numFmtId="0" fontId="5" fillId="5" borderId="0" xfId="0" applyFont="1" applyFill="1" applyBorder="1" applyAlignment="1" applyProtection="1">
      <alignment horizontal="left" vertical="top" wrapText="1"/>
    </xf>
    <xf numFmtId="0" fontId="12" fillId="5" borderId="0" xfId="0" applyFont="1" applyFill="1" applyAlignment="1" applyProtection="1">
      <alignment vertical="center" wrapText="1"/>
    </xf>
    <xf numFmtId="0" fontId="5" fillId="5" borderId="0" xfId="0" applyFont="1" applyFill="1" applyAlignment="1" applyProtection="1">
      <alignment vertical="center" wrapText="1"/>
    </xf>
    <xf numFmtId="0" fontId="5" fillId="5" borderId="0" xfId="0" applyFont="1" applyFill="1" applyBorder="1" applyAlignment="1" applyProtection="1">
      <alignment horizontal="left" vertical="center" wrapText="1"/>
    </xf>
    <xf numFmtId="0" fontId="4" fillId="5" borderId="0" xfId="0" applyFont="1" applyFill="1" applyBorder="1" applyAlignment="1" applyProtection="1">
      <alignment horizontal="left" vertical="center" wrapText="1"/>
    </xf>
    <xf numFmtId="0" fontId="5" fillId="5" borderId="0" xfId="0" applyFont="1" applyFill="1" applyBorder="1" applyAlignment="1" applyProtection="1">
      <alignment horizontal="right" vertical="center" wrapText="1"/>
    </xf>
    <xf numFmtId="0" fontId="12" fillId="5" borderId="0" xfId="0" applyFont="1" applyFill="1" applyBorder="1" applyAlignment="1" applyProtection="1">
      <alignment vertical="top" wrapText="1"/>
    </xf>
    <xf numFmtId="0" fontId="12" fillId="5" borderId="0" xfId="0" applyFont="1" applyFill="1" applyBorder="1" applyProtection="1"/>
    <xf numFmtId="0" fontId="12" fillId="5" borderId="0" xfId="0" applyFont="1" applyFill="1" applyAlignment="1" applyProtection="1">
      <alignment vertical="center"/>
    </xf>
    <xf numFmtId="0" fontId="12" fillId="5" borderId="0" xfId="0" applyFont="1" applyFill="1" applyAlignment="1" applyProtection="1">
      <alignment horizontal="left" vertical="center" wrapText="1"/>
    </xf>
    <xf numFmtId="3" fontId="5" fillId="5" borderId="0" xfId="0" applyNumberFormat="1" applyFont="1" applyFill="1" applyBorder="1" applyAlignment="1" applyProtection="1">
      <alignment horizontal="center" vertical="center" wrapText="1"/>
    </xf>
    <xf numFmtId="0" fontId="5" fillId="5" borderId="0" xfId="0" applyFont="1" applyFill="1" applyBorder="1" applyAlignment="1" applyProtection="1">
      <alignment horizontal="center" vertical="center" wrapText="1"/>
    </xf>
    <xf numFmtId="0" fontId="8" fillId="5" borderId="0" xfId="0" applyFont="1" applyFill="1" applyAlignment="1" applyProtection="1">
      <alignment vertical="top"/>
    </xf>
    <xf numFmtId="0" fontId="5" fillId="5" borderId="0" xfId="0" applyFont="1" applyFill="1" applyAlignment="1" applyProtection="1">
      <alignment horizontal="center" vertical="center" wrapText="1"/>
    </xf>
    <xf numFmtId="0" fontId="5" fillId="5" borderId="0" xfId="0" applyFont="1" applyFill="1" applyAlignment="1" applyProtection="1">
      <alignment horizontal="right" vertical="center" wrapText="1"/>
    </xf>
    <xf numFmtId="165" fontId="5" fillId="5" borderId="0" xfId="0" applyNumberFormat="1" applyFont="1" applyFill="1" applyAlignment="1" applyProtection="1">
      <alignment horizontal="center" vertical="center" wrapText="1"/>
    </xf>
    <xf numFmtId="0" fontId="5" fillId="5" borderId="0" xfId="0" applyFont="1" applyFill="1" applyAlignment="1" applyProtection="1">
      <alignment horizontal="left" vertical="center" wrapText="1"/>
    </xf>
    <xf numFmtId="165" fontId="5" fillId="5" borderId="0" xfId="0" applyNumberFormat="1" applyFont="1" applyFill="1" applyBorder="1" applyAlignment="1" applyProtection="1">
      <alignment horizontal="center" vertical="center" wrapText="1"/>
    </xf>
    <xf numFmtId="0" fontId="3" fillId="5" borderId="0" xfId="0" applyFont="1" applyFill="1" applyAlignment="1">
      <alignment vertical="top" wrapText="1"/>
    </xf>
    <xf numFmtId="0" fontId="5" fillId="5" borderId="0" xfId="0" applyFont="1" applyFill="1" applyAlignment="1">
      <alignment vertical="top" wrapText="1"/>
    </xf>
    <xf numFmtId="16" fontId="5" fillId="5" borderId="0" xfId="0" applyNumberFormat="1" applyFont="1" applyFill="1" applyAlignment="1" applyProtection="1">
      <alignment vertical="top"/>
    </xf>
    <xf numFmtId="0" fontId="14" fillId="5" borderId="0" xfId="0" applyFont="1" applyFill="1" applyBorder="1" applyAlignment="1" applyProtection="1">
      <alignment horizontal="left" vertical="top" wrapText="1"/>
    </xf>
    <xf numFmtId="0" fontId="15" fillId="5" borderId="0" xfId="0" applyFont="1" applyFill="1" applyAlignment="1" applyProtection="1">
      <alignment horizontal="left" vertical="top"/>
    </xf>
    <xf numFmtId="0" fontId="5" fillId="5" borderId="0" xfId="0" applyFont="1" applyFill="1" applyAlignment="1" applyProtection="1">
      <alignment horizontal="left" vertical="center"/>
    </xf>
    <xf numFmtId="16" fontId="5" fillId="5" borderId="0" xfId="0" applyNumberFormat="1" applyFont="1" applyFill="1" applyAlignment="1" applyProtection="1">
      <alignment horizontal="left" vertical="top" wrapText="1"/>
    </xf>
    <xf numFmtId="0" fontId="12" fillId="5" borderId="0" xfId="0" applyNumberFormat="1" applyFont="1" applyFill="1" applyBorder="1" applyAlignment="1" applyProtection="1">
      <alignment horizontal="left" vertical="center" wrapText="1"/>
    </xf>
    <xf numFmtId="0" fontId="5" fillId="5" borderId="0" xfId="0" applyFont="1" applyFill="1" applyBorder="1" applyAlignment="1" applyProtection="1">
      <alignment horizontal="left" vertical="center" wrapText="1" shrinkToFit="1"/>
    </xf>
    <xf numFmtId="0" fontId="15" fillId="5" borderId="0" xfId="0" applyFont="1" applyFill="1" applyAlignment="1" applyProtection="1">
      <alignment vertical="top"/>
    </xf>
    <xf numFmtId="0" fontId="19" fillId="5" borderId="0" xfId="0" applyFont="1" applyFill="1" applyBorder="1" applyAlignment="1" applyProtection="1">
      <alignment horizontal="left" vertical="top"/>
    </xf>
    <xf numFmtId="0" fontId="12" fillId="5" borderId="0" xfId="0" applyFont="1" applyFill="1" applyBorder="1" applyAlignment="1" applyProtection="1">
      <alignment horizontal="left"/>
    </xf>
    <xf numFmtId="0" fontId="14" fillId="5" borderId="0" xfId="0" applyFont="1" applyFill="1" applyBorder="1" applyAlignment="1" applyProtection="1">
      <alignment horizontal="right" vertical="center" wrapText="1"/>
    </xf>
    <xf numFmtId="0" fontId="12" fillId="5" borderId="0" xfId="0" applyFont="1" applyFill="1" applyBorder="1" applyAlignment="1" applyProtection="1">
      <alignment horizontal="right" vertical="center" wrapText="1"/>
    </xf>
    <xf numFmtId="0" fontId="5" fillId="5" borderId="0" xfId="0" applyFont="1" applyFill="1" applyBorder="1" applyAlignment="1" applyProtection="1">
      <alignment horizontal="left" vertical="top"/>
    </xf>
    <xf numFmtId="0" fontId="14" fillId="5" borderId="0" xfId="0" applyFont="1" applyFill="1" applyBorder="1" applyAlignment="1" applyProtection="1">
      <alignment horizontal="left" vertical="top"/>
    </xf>
    <xf numFmtId="0" fontId="3" fillId="5" borderId="0" xfId="0" applyFont="1" applyFill="1" applyBorder="1" applyAlignment="1" applyProtection="1">
      <alignment vertical="center"/>
    </xf>
    <xf numFmtId="0" fontId="15" fillId="5" borderId="0" xfId="0" applyFont="1" applyFill="1" applyAlignment="1" applyProtection="1">
      <alignment horizontal="center" vertical="center"/>
    </xf>
    <xf numFmtId="0" fontId="4" fillId="5" borderId="0" xfId="0" applyFont="1" applyFill="1" applyProtection="1"/>
    <xf numFmtId="0" fontId="10" fillId="5" borderId="0" xfId="0" applyFont="1" applyFill="1" applyAlignment="1" applyProtection="1"/>
    <xf numFmtId="0" fontId="10" fillId="5" borderId="8" xfId="0" applyNumberFormat="1" applyFont="1" applyFill="1" applyBorder="1" applyAlignment="1" applyProtection="1"/>
    <xf numFmtId="0" fontId="10" fillId="5" borderId="0" xfId="0" applyNumberFormat="1" applyFont="1" applyFill="1" applyBorder="1" applyAlignment="1" applyProtection="1"/>
    <xf numFmtId="0" fontId="17" fillId="5" borderId="0" xfId="0" applyFont="1" applyFill="1" applyAlignment="1" applyProtection="1">
      <alignment horizontal="left"/>
    </xf>
    <xf numFmtId="0" fontId="11" fillId="5" borderId="0" xfId="0" applyFont="1" applyFill="1" applyBorder="1" applyAlignment="1" applyProtection="1">
      <alignment horizontal="left" vertical="center"/>
    </xf>
    <xf numFmtId="0" fontId="11" fillId="5" borderId="0" xfId="0" applyFont="1" applyFill="1" applyAlignment="1" applyProtection="1">
      <alignment vertical="center"/>
    </xf>
    <xf numFmtId="0" fontId="2" fillId="0" borderId="2" xfId="0" applyFont="1" applyBorder="1" applyAlignment="1">
      <alignment wrapText="1"/>
    </xf>
    <xf numFmtId="0" fontId="12" fillId="5" borderId="0" xfId="0" applyFont="1" applyFill="1" applyBorder="1" applyAlignment="1" applyProtection="1">
      <alignment horizontal="left" vertical="center"/>
    </xf>
    <xf numFmtId="0" fontId="10" fillId="5" borderId="0" xfId="0" applyNumberFormat="1" applyFont="1" applyFill="1" applyBorder="1" applyAlignment="1" applyProtection="1">
      <alignment horizontal="right"/>
    </xf>
    <xf numFmtId="0" fontId="12" fillId="5" borderId="0" xfId="0" applyFont="1" applyFill="1" applyAlignment="1">
      <alignment horizontal="left" vertical="center" wrapText="1"/>
    </xf>
    <xf numFmtId="0" fontId="12" fillId="5" borderId="0" xfId="0" applyFont="1" applyFill="1" applyAlignment="1" applyProtection="1">
      <alignment horizontal="left" vertical="top" wrapText="1"/>
    </xf>
    <xf numFmtId="0" fontId="0" fillId="0" borderId="0" xfId="0" applyAlignment="1">
      <alignment wrapText="1"/>
    </xf>
    <xf numFmtId="0" fontId="12" fillId="5" borderId="0" xfId="0" applyFont="1" applyFill="1" applyAlignment="1" applyProtection="1">
      <alignment vertical="top" wrapText="1"/>
    </xf>
    <xf numFmtId="0" fontId="5" fillId="5" borderId="0" xfId="0" applyFont="1" applyFill="1" applyAlignment="1" applyProtection="1">
      <alignment horizontal="left" wrapText="1"/>
    </xf>
    <xf numFmtId="0" fontId="5" fillId="5" borderId="0" xfId="0" applyFont="1" applyFill="1" applyAlignment="1" applyProtection="1">
      <alignment horizontal="left" vertical="top"/>
    </xf>
    <xf numFmtId="0" fontId="32" fillId="5" borderId="0" xfId="0" applyFont="1" applyFill="1" applyProtection="1"/>
    <xf numFmtId="0" fontId="32" fillId="0" borderId="0" xfId="0" applyFont="1" applyProtection="1"/>
    <xf numFmtId="0" fontId="32" fillId="0" borderId="0" xfId="0" applyFont="1"/>
    <xf numFmtId="0" fontId="5" fillId="5" borderId="0" xfId="0" applyFont="1" applyFill="1" applyAlignment="1" applyProtection="1"/>
    <xf numFmtId="0" fontId="11" fillId="5" borderId="0" xfId="0" applyFont="1" applyFill="1" applyAlignment="1" applyProtection="1">
      <alignment horizontal="center" vertical="center" wrapText="1"/>
    </xf>
    <xf numFmtId="0" fontId="11" fillId="0" borderId="0" xfId="0" applyFont="1" applyAlignment="1" applyProtection="1">
      <alignment horizontal="center" vertical="center" wrapText="1"/>
    </xf>
    <xf numFmtId="0" fontId="11" fillId="0" borderId="0" xfId="0" applyFont="1" applyAlignment="1">
      <alignment horizontal="center" vertical="center" wrapText="1"/>
    </xf>
    <xf numFmtId="0" fontId="17" fillId="5" borderId="0" xfId="0" applyFont="1" applyFill="1" applyAlignment="1" applyProtection="1">
      <alignment horizontal="center" wrapText="1"/>
    </xf>
    <xf numFmtId="0" fontId="17" fillId="5" borderId="0" xfId="0" applyFont="1" applyFill="1" applyAlignment="1" applyProtection="1">
      <alignment wrapText="1"/>
    </xf>
    <xf numFmtId="3" fontId="17" fillId="0" borderId="0" xfId="0" applyNumberFormat="1" applyFont="1" applyAlignment="1" applyProtection="1">
      <alignment wrapText="1"/>
    </xf>
    <xf numFmtId="0" fontId="17" fillId="0" borderId="0" xfId="0" applyFont="1" applyAlignment="1" applyProtection="1">
      <alignment wrapText="1"/>
    </xf>
    <xf numFmtId="0" fontId="17" fillId="0" borderId="0" xfId="0" applyFont="1" applyAlignment="1">
      <alignment wrapText="1"/>
    </xf>
    <xf numFmtId="0" fontId="17" fillId="5" borderId="0" xfId="0" applyFont="1" applyFill="1" applyProtection="1"/>
    <xf numFmtId="0" fontId="17" fillId="0" borderId="0" xfId="0" applyFont="1" applyAlignment="1" applyProtection="1">
      <alignment vertical="center" wrapText="1"/>
    </xf>
    <xf numFmtId="0" fontId="17" fillId="0" borderId="0" xfId="0" applyFont="1" applyProtection="1"/>
    <xf numFmtId="0" fontId="17" fillId="0" borderId="0" xfId="0" applyFont="1"/>
    <xf numFmtId="0" fontId="11" fillId="5" borderId="0" xfId="0" applyFont="1" applyFill="1" applyProtection="1"/>
    <xf numFmtId="0" fontId="11" fillId="0" borderId="0" xfId="0" applyFont="1" applyProtection="1"/>
    <xf numFmtId="0" fontId="11" fillId="0" borderId="0" xfId="0" applyFont="1"/>
    <xf numFmtId="0" fontId="17" fillId="5" borderId="0" xfId="0" applyFont="1" applyFill="1" applyAlignment="1" applyProtection="1">
      <alignment horizontal="center" vertical="center" wrapText="1"/>
    </xf>
    <xf numFmtId="0" fontId="17" fillId="5" borderId="0" xfId="0" applyFont="1" applyFill="1" applyAlignment="1" applyProtection="1">
      <alignment vertical="center" wrapText="1"/>
    </xf>
    <xf numFmtId="0" fontId="17" fillId="0" borderId="0" xfId="0" applyFont="1" applyAlignment="1">
      <alignment vertical="center" wrapText="1"/>
    </xf>
    <xf numFmtId="0" fontId="17" fillId="0" borderId="0" xfId="0" applyFont="1" applyAlignment="1" applyProtection="1">
      <alignment vertical="center"/>
    </xf>
    <xf numFmtId="0" fontId="17" fillId="0" borderId="0" xfId="0" applyFont="1" applyAlignment="1">
      <alignment vertical="center"/>
    </xf>
    <xf numFmtId="0" fontId="17" fillId="5" borderId="0" xfId="0" applyFont="1" applyFill="1" applyAlignment="1" applyProtection="1">
      <alignment horizontal="center" vertical="center"/>
    </xf>
    <xf numFmtId="0" fontId="17" fillId="5" borderId="0" xfId="0" applyFont="1" applyFill="1" applyAlignment="1" applyProtection="1">
      <alignment vertical="center"/>
    </xf>
    <xf numFmtId="0" fontId="12" fillId="5" borderId="0" xfId="0" applyFont="1" applyFill="1" applyBorder="1" applyAlignment="1" applyProtection="1">
      <alignment horizontal="left" vertical="center" wrapText="1"/>
    </xf>
    <xf numFmtId="3" fontId="5" fillId="3" borderId="2" xfId="0" applyNumberFormat="1" applyFont="1" applyFill="1" applyBorder="1" applyAlignment="1" applyProtection="1">
      <alignment horizontal="center" vertical="center" wrapText="1"/>
      <protection locked="0"/>
    </xf>
    <xf numFmtId="0" fontId="5" fillId="5" borderId="0" xfId="0" applyFont="1" applyFill="1" applyAlignment="1" applyProtection="1">
      <alignment horizontal="left" vertical="top" wrapText="1"/>
    </xf>
    <xf numFmtId="0" fontId="4" fillId="5" borderId="0" xfId="0" applyFont="1" applyFill="1" applyBorder="1" applyAlignment="1" applyProtection="1">
      <alignment horizontal="left" vertical="center" wrapText="1"/>
    </xf>
    <xf numFmtId="0" fontId="5" fillId="5" borderId="0" xfId="0" applyFont="1" applyFill="1" applyBorder="1" applyAlignment="1" applyProtection="1">
      <alignment horizontal="right" vertical="center" wrapText="1"/>
    </xf>
    <xf numFmtId="0" fontId="5" fillId="5" borderId="0" xfId="0" applyFont="1" applyFill="1" applyBorder="1" applyAlignment="1" applyProtection="1">
      <alignment horizontal="left" vertical="center" wrapText="1"/>
    </xf>
    <xf numFmtId="0" fontId="5" fillId="5" borderId="0" xfId="0" applyFont="1" applyFill="1" applyAlignment="1" applyProtection="1">
      <alignment vertical="center" wrapText="1"/>
    </xf>
    <xf numFmtId="0" fontId="0" fillId="0" borderId="0" xfId="0" applyAlignment="1">
      <alignment wrapText="1"/>
    </xf>
    <xf numFmtId="0" fontId="4" fillId="5" borderId="0" xfId="0" applyFont="1" applyFill="1" applyBorder="1" applyAlignment="1" applyProtection="1">
      <alignment horizontal="left" vertical="center" wrapText="1"/>
    </xf>
    <xf numFmtId="0" fontId="5" fillId="5" borderId="0" xfId="0" applyFont="1" applyFill="1" applyBorder="1" applyAlignment="1" applyProtection="1">
      <alignment horizontal="right" vertical="center" wrapText="1"/>
    </xf>
    <xf numFmtId="0" fontId="5" fillId="5" borderId="0" xfId="0" applyFont="1" applyFill="1" applyBorder="1" applyAlignment="1" applyProtection="1">
      <alignment horizontal="left" vertical="center" wrapText="1"/>
    </xf>
    <xf numFmtId="0" fontId="5" fillId="5" borderId="0" xfId="0" applyFont="1" applyFill="1" applyAlignment="1" applyProtection="1">
      <alignment vertical="center" wrapText="1"/>
    </xf>
    <xf numFmtId="0" fontId="12" fillId="5" borderId="0" xfId="0" applyFont="1" applyFill="1" applyBorder="1" applyAlignment="1" applyProtection="1">
      <alignment horizontal="left" vertical="center" wrapText="1"/>
    </xf>
    <xf numFmtId="0" fontId="12" fillId="5" borderId="0" xfId="0" applyFont="1" applyFill="1" applyBorder="1" applyAlignment="1" applyProtection="1">
      <alignment horizontal="left" vertical="center" wrapText="1"/>
    </xf>
    <xf numFmtId="0" fontId="5" fillId="5" borderId="0" xfId="0" applyFont="1" applyFill="1" applyAlignment="1" applyProtection="1">
      <alignment horizontal="left" vertical="top" wrapText="1"/>
    </xf>
    <xf numFmtId="0" fontId="12" fillId="5" borderId="0" xfId="0" applyFont="1" applyFill="1" applyBorder="1" applyAlignment="1" applyProtection="1">
      <alignment horizontal="left" vertical="center" wrapText="1"/>
    </xf>
    <xf numFmtId="0" fontId="12" fillId="5" borderId="0" xfId="0" applyFont="1" applyFill="1" applyBorder="1" applyAlignment="1" applyProtection="1">
      <alignment horizontal="left" vertical="top" wrapText="1"/>
    </xf>
    <xf numFmtId="0" fontId="5" fillId="5" borderId="0" xfId="0" applyFont="1" applyFill="1" applyAlignment="1" applyProtection="1">
      <alignment horizontal="left" vertical="top"/>
    </xf>
    <xf numFmtId="0" fontId="12" fillId="5" borderId="0" xfId="0" applyFont="1" applyFill="1" applyAlignment="1" applyProtection="1">
      <alignment horizontal="left" vertical="top"/>
    </xf>
    <xf numFmtId="0" fontId="2" fillId="0" borderId="0" xfId="3"/>
    <xf numFmtId="0" fontId="33" fillId="5" borderId="0" xfId="0" applyFont="1" applyFill="1" applyAlignment="1" applyProtection="1">
      <alignment horizontal="left" vertical="top"/>
    </xf>
    <xf numFmtId="0" fontId="5" fillId="5" borderId="2" xfId="0" applyFont="1" applyFill="1" applyBorder="1" applyAlignment="1" applyProtection="1">
      <alignment horizontal="center" vertical="center" wrapText="1"/>
    </xf>
    <xf numFmtId="0" fontId="12" fillId="5" borderId="4" xfId="0" applyFont="1" applyFill="1" applyBorder="1" applyAlignment="1" applyProtection="1">
      <alignment horizontal="center" wrapText="1"/>
    </xf>
    <xf numFmtId="165" fontId="5" fillId="5" borderId="4" xfId="0" applyNumberFormat="1" applyFont="1" applyFill="1" applyBorder="1" applyAlignment="1" applyProtection="1">
      <alignment horizontal="center" vertical="center" wrapText="1"/>
    </xf>
    <xf numFmtId="0" fontId="5" fillId="5" borderId="0" xfId="0" applyFont="1" applyFill="1" applyBorder="1" applyAlignment="1" applyProtection="1">
      <alignment horizontal="right" vertical="center" wrapText="1"/>
    </xf>
    <xf numFmtId="0" fontId="5" fillId="5" borderId="0" xfId="0" applyFont="1" applyFill="1" applyBorder="1" applyAlignment="1" applyProtection="1">
      <alignment horizontal="left" vertical="center" wrapText="1"/>
    </xf>
    <xf numFmtId="0" fontId="5" fillId="5" borderId="0" xfId="0" applyFont="1" applyFill="1" applyBorder="1" applyAlignment="1" applyProtection="1">
      <alignment horizontal="left" vertical="center"/>
    </xf>
    <xf numFmtId="0" fontId="12" fillId="5" borderId="0" xfId="0" applyFont="1" applyFill="1" applyAlignment="1">
      <alignment horizontal="center" vertical="top"/>
    </xf>
    <xf numFmtId="0" fontId="12" fillId="5" borderId="0" xfId="0" applyFont="1" applyFill="1" applyAlignment="1" applyProtection="1">
      <alignment horizontal="left" vertical="top"/>
    </xf>
    <xf numFmtId="0" fontId="11" fillId="5" borderId="0" xfId="0" applyFont="1" applyFill="1" applyAlignment="1" applyProtection="1">
      <alignment horizontal="left" vertical="center" wrapText="1"/>
    </xf>
    <xf numFmtId="0" fontId="13" fillId="5" borderId="0" xfId="0" applyFont="1" applyFill="1" applyBorder="1" applyAlignment="1" applyProtection="1">
      <alignment vertical="top"/>
    </xf>
    <xf numFmtId="0" fontId="12" fillId="5" borderId="0" xfId="0" applyFont="1" applyFill="1" applyAlignment="1">
      <alignment vertical="top"/>
    </xf>
    <xf numFmtId="0" fontId="13" fillId="5" borderId="0" xfId="0" applyFont="1" applyFill="1" applyAlignment="1" applyProtection="1">
      <alignment vertical="top"/>
    </xf>
    <xf numFmtId="0" fontId="12" fillId="5" borderId="0" xfId="0" applyFont="1" applyFill="1"/>
    <xf numFmtId="0" fontId="12" fillId="5" borderId="0" xfId="0" applyFont="1" applyFill="1" applyAlignment="1" applyProtection="1">
      <alignment horizontal="left"/>
    </xf>
    <xf numFmtId="0" fontId="5" fillId="5" borderId="0" xfId="0" applyFont="1" applyFill="1" applyAlignment="1" applyProtection="1">
      <alignment horizontal="left"/>
    </xf>
    <xf numFmtId="49" fontId="12" fillId="3" borderId="2" xfId="0" applyNumberFormat="1" applyFont="1" applyFill="1" applyBorder="1" applyAlignment="1" applyProtection="1">
      <alignment horizontal="center" vertical="center" wrapText="1"/>
      <protection locked="0"/>
    </xf>
    <xf numFmtId="49" fontId="12" fillId="0" borderId="2" xfId="0" applyNumberFormat="1" applyFont="1" applyFill="1" applyBorder="1" applyAlignment="1" applyProtection="1">
      <alignment horizontal="left" vertical="center" wrapText="1"/>
      <protection locked="0"/>
    </xf>
    <xf numFmtId="3" fontId="12" fillId="0" borderId="2" xfId="0" applyNumberFormat="1" applyFont="1" applyFill="1" applyBorder="1" applyAlignment="1" applyProtection="1">
      <alignment horizontal="center" vertical="center" wrapText="1"/>
      <protection locked="0"/>
    </xf>
    <xf numFmtId="164" fontId="12" fillId="0" borderId="2" xfId="0" applyNumberFormat="1" applyFont="1" applyFill="1" applyBorder="1" applyAlignment="1" applyProtection="1">
      <alignment horizontal="center" vertical="center" wrapText="1"/>
      <protection locked="0"/>
    </xf>
    <xf numFmtId="0" fontId="12" fillId="5" borderId="1" xfId="0" applyFont="1" applyFill="1" applyBorder="1" applyAlignment="1" applyProtection="1">
      <alignment horizontal="center" vertical="center"/>
    </xf>
    <xf numFmtId="0" fontId="5" fillId="5" borderId="2" xfId="0" applyFont="1" applyFill="1" applyBorder="1" applyAlignment="1" applyProtection="1">
      <alignment horizontal="right" vertical="center" wrapText="1"/>
    </xf>
    <xf numFmtId="3" fontId="5" fillId="5" borderId="2" xfId="0" applyNumberFormat="1" applyFont="1" applyFill="1" applyBorder="1" applyAlignment="1" applyProtection="1">
      <alignment horizontal="center" vertical="center" wrapText="1"/>
    </xf>
    <xf numFmtId="0" fontId="12" fillId="5" borderId="1" xfId="0" applyFont="1" applyFill="1" applyBorder="1" applyAlignment="1" applyProtection="1">
      <alignment horizontal="center" vertical="center" wrapText="1"/>
    </xf>
    <xf numFmtId="164" fontId="12" fillId="5" borderId="1" xfId="0" applyNumberFormat="1" applyFont="1" applyFill="1" applyBorder="1" applyAlignment="1" applyProtection="1">
      <alignment horizontal="center" vertical="center" wrapText="1"/>
    </xf>
    <xf numFmtId="3" fontId="12" fillId="5" borderId="1" xfId="0" applyNumberFormat="1" applyFont="1" applyFill="1" applyBorder="1" applyAlignment="1" applyProtection="1">
      <alignment horizontal="center" vertical="center" wrapText="1"/>
    </xf>
    <xf numFmtId="0" fontId="12" fillId="5" borderId="0" xfId="0" applyFont="1" applyFill="1" applyBorder="1" applyAlignment="1" applyProtection="1">
      <alignment horizontal="center" vertical="center" wrapText="1"/>
    </xf>
    <xf numFmtId="164" fontId="12" fillId="5" borderId="0" xfId="0" applyNumberFormat="1" applyFont="1" applyFill="1" applyBorder="1" applyAlignment="1" applyProtection="1">
      <alignment horizontal="center" vertical="center" wrapText="1"/>
    </xf>
    <xf numFmtId="3" fontId="12" fillId="5" borderId="0" xfId="0" applyNumberFormat="1" applyFont="1" applyFill="1" applyBorder="1" applyAlignment="1" applyProtection="1">
      <alignment horizontal="center" vertical="center" wrapText="1"/>
    </xf>
    <xf numFmtId="164" fontId="12" fillId="5" borderId="4" xfId="0" applyNumberFormat="1" applyFont="1" applyFill="1" applyBorder="1" applyAlignment="1" applyProtection="1">
      <alignment horizontal="center" wrapText="1"/>
    </xf>
    <xf numFmtId="3" fontId="12" fillId="5" borderId="4" xfId="0" applyNumberFormat="1" applyFont="1" applyFill="1" applyBorder="1" applyAlignment="1" applyProtection="1">
      <alignment horizontal="center" wrapText="1"/>
    </xf>
    <xf numFmtId="3" fontId="5" fillId="5" borderId="7" xfId="0" applyNumberFormat="1" applyFont="1" applyFill="1" applyBorder="1" applyAlignment="1" applyProtection="1">
      <alignment horizontal="center" vertical="center" wrapText="1"/>
    </xf>
    <xf numFmtId="0" fontId="12" fillId="5" borderId="0" xfId="0" applyFont="1" applyFill="1" applyBorder="1" applyAlignment="1">
      <alignment horizontal="center" vertical="center" wrapText="1"/>
    </xf>
    <xf numFmtId="0" fontId="12" fillId="0" borderId="0" xfId="0" applyFont="1" applyFill="1" applyProtection="1"/>
    <xf numFmtId="0" fontId="13" fillId="5" borderId="0" xfId="0" applyFont="1" applyFill="1" applyBorder="1" applyAlignment="1" applyProtection="1">
      <alignment horizontal="center"/>
    </xf>
    <xf numFmtId="9" fontId="5" fillId="5" borderId="2" xfId="0" applyNumberFormat="1" applyFont="1" applyFill="1" applyBorder="1" applyAlignment="1" applyProtection="1">
      <alignment horizontal="center" vertical="center" wrapText="1"/>
    </xf>
    <xf numFmtId="165" fontId="12" fillId="0" borderId="2" xfId="0" applyNumberFormat="1" applyFont="1" applyFill="1" applyBorder="1" applyAlignment="1" applyProtection="1">
      <alignment horizontal="right" vertical="center" wrapText="1"/>
      <protection locked="0"/>
    </xf>
    <xf numFmtId="165" fontId="12" fillId="5" borderId="2" xfId="0" applyNumberFormat="1" applyFont="1" applyFill="1" applyBorder="1" applyAlignment="1" applyProtection="1">
      <alignment vertical="center" wrapText="1"/>
    </xf>
    <xf numFmtId="165" fontId="5" fillId="5" borderId="2" xfId="0" applyNumberFormat="1" applyFont="1" applyFill="1" applyBorder="1" applyAlignment="1" applyProtection="1">
      <alignment horizontal="right" vertical="center" wrapText="1"/>
    </xf>
    <xf numFmtId="4" fontId="12" fillId="5" borderId="1" xfId="0" applyNumberFormat="1" applyFont="1" applyFill="1" applyBorder="1" applyAlignment="1" applyProtection="1">
      <alignment horizontal="right" vertical="center" wrapText="1"/>
    </xf>
    <xf numFmtId="4" fontId="12" fillId="5" borderId="1" xfId="0" applyNumberFormat="1" applyFont="1" applyFill="1" applyBorder="1" applyAlignment="1" applyProtection="1">
      <alignment vertical="center" wrapText="1"/>
    </xf>
    <xf numFmtId="4" fontId="12" fillId="5" borderId="0" xfId="0" applyNumberFormat="1" applyFont="1" applyFill="1" applyBorder="1" applyAlignment="1" applyProtection="1">
      <alignment horizontal="right" vertical="center" wrapText="1"/>
    </xf>
    <xf numFmtId="4" fontId="12" fillId="5" borderId="0" xfId="0" applyNumberFormat="1" applyFont="1" applyFill="1" applyBorder="1" applyAlignment="1" applyProtection="1">
      <alignment vertical="center" wrapText="1"/>
    </xf>
    <xf numFmtId="3" fontId="5" fillId="5" borderId="0" xfId="0" applyNumberFormat="1" applyFont="1" applyFill="1" applyBorder="1" applyAlignment="1" applyProtection="1">
      <alignment horizontal="right" vertical="center" wrapText="1"/>
    </xf>
    <xf numFmtId="165" fontId="12" fillId="5" borderId="2" xfId="0" applyNumberFormat="1" applyFont="1" applyFill="1" applyBorder="1" applyAlignment="1" applyProtection="1">
      <alignment horizontal="right" vertical="center" wrapText="1"/>
    </xf>
    <xf numFmtId="165" fontId="12" fillId="5" borderId="4" xfId="0" applyNumberFormat="1" applyFont="1" applyFill="1" applyBorder="1" applyAlignment="1" applyProtection="1">
      <alignment horizontal="right" vertical="center" wrapText="1"/>
    </xf>
    <xf numFmtId="165" fontId="5" fillId="5" borderId="4" xfId="0" applyNumberFormat="1" applyFont="1" applyFill="1" applyBorder="1" applyAlignment="1" applyProtection="1">
      <alignment horizontal="right" vertical="center" wrapText="1"/>
    </xf>
    <xf numFmtId="165" fontId="12" fillId="5" borderId="3" xfId="0" applyNumberFormat="1" applyFont="1" applyFill="1" applyBorder="1" applyAlignment="1" applyProtection="1">
      <alignment horizontal="right" vertical="center" wrapText="1"/>
    </xf>
    <xf numFmtId="165" fontId="12" fillId="5" borderId="5" xfId="0" applyNumberFormat="1" applyFont="1" applyFill="1" applyBorder="1" applyAlignment="1" applyProtection="1">
      <alignment horizontal="right" vertical="center" wrapText="1"/>
    </xf>
    <xf numFmtId="165" fontId="5" fillId="5" borderId="6" xfId="0" applyNumberFormat="1" applyFont="1" applyFill="1" applyBorder="1" applyAlignment="1" applyProtection="1">
      <alignment horizontal="right" vertical="center" wrapText="1"/>
    </xf>
    <xf numFmtId="0" fontId="13" fillId="5" borderId="19" xfId="0" applyFont="1" applyFill="1" applyBorder="1" applyAlignment="1" applyProtection="1">
      <alignment vertical="center"/>
    </xf>
    <xf numFmtId="0" fontId="35" fillId="5" borderId="0" xfId="0" applyFont="1" applyFill="1" applyAlignment="1" applyProtection="1">
      <alignment vertical="center"/>
    </xf>
    <xf numFmtId="0" fontId="13" fillId="5" borderId="12" xfId="0" applyFont="1" applyFill="1" applyBorder="1" applyAlignment="1" applyProtection="1">
      <alignment vertical="center"/>
    </xf>
    <xf numFmtId="0" fontId="13" fillId="5" borderId="10" xfId="0" applyFont="1" applyFill="1" applyBorder="1" applyAlignment="1" applyProtection="1">
      <alignment vertical="center"/>
    </xf>
    <xf numFmtId="165" fontId="14" fillId="5" borderId="2" xfId="0" applyNumberFormat="1" applyFont="1" applyFill="1" applyBorder="1" applyAlignment="1" applyProtection="1">
      <alignment vertical="center"/>
    </xf>
    <xf numFmtId="1" fontId="12" fillId="5" borderId="2" xfId="0" applyNumberFormat="1" applyFont="1" applyFill="1" applyBorder="1" applyAlignment="1" applyProtection="1">
      <alignment horizontal="center" vertical="center" wrapText="1"/>
    </xf>
    <xf numFmtId="0" fontId="36" fillId="5" borderId="0" xfId="0" applyFont="1" applyFill="1" applyAlignment="1" applyProtection="1">
      <alignment horizontal="left" vertical="center"/>
    </xf>
    <xf numFmtId="0" fontId="36" fillId="5" borderId="0" xfId="0" applyFont="1" applyFill="1" applyAlignment="1" applyProtection="1">
      <alignment horizontal="left" vertical="center" wrapText="1"/>
    </xf>
    <xf numFmtId="0" fontId="12" fillId="5" borderId="0" xfId="0" applyFont="1" applyFill="1" applyAlignment="1" applyProtection="1">
      <alignment horizontal="left" vertical="top"/>
    </xf>
    <xf numFmtId="0" fontId="5" fillId="5" borderId="2" xfId="0" applyFont="1" applyFill="1" applyBorder="1" applyAlignment="1" applyProtection="1">
      <alignment horizontal="center" vertical="center" wrapText="1"/>
    </xf>
    <xf numFmtId="0" fontId="38" fillId="5" borderId="0" xfId="0" applyFont="1" applyFill="1" applyAlignment="1" applyProtection="1">
      <alignment horizontal="left" vertical="center"/>
    </xf>
    <xf numFmtId="0" fontId="38" fillId="5" borderId="0" xfId="0" applyFont="1" applyFill="1" applyAlignment="1" applyProtection="1">
      <alignment horizontal="left" vertical="center" wrapText="1"/>
    </xf>
    <xf numFmtId="0" fontId="12" fillId="5" borderId="0" xfId="0" applyFont="1" applyFill="1" applyAlignment="1" applyProtection="1">
      <alignment horizontal="left" vertical="top" wrapText="1"/>
    </xf>
    <xf numFmtId="0" fontId="12" fillId="5" borderId="0" xfId="0" applyFont="1" applyFill="1" applyAlignment="1" applyProtection="1">
      <alignment vertical="top" wrapText="1"/>
    </xf>
    <xf numFmtId="0" fontId="10" fillId="5" borderId="0" xfId="0" applyFont="1" applyFill="1" applyAlignment="1" applyProtection="1">
      <alignment horizontal="center" vertical="center"/>
    </xf>
    <xf numFmtId="165" fontId="8" fillId="5" borderId="4" xfId="0" applyNumberFormat="1" applyFont="1" applyFill="1" applyBorder="1" applyAlignment="1" applyProtection="1">
      <alignment horizontal="center" vertical="center" wrapText="1"/>
    </xf>
    <xf numFmtId="0" fontId="5" fillId="5" borderId="0" xfId="0" applyFont="1" applyFill="1" applyBorder="1" applyAlignment="1" applyProtection="1">
      <alignment horizontal="left" vertical="center" wrapText="1"/>
    </xf>
    <xf numFmtId="0" fontId="12" fillId="5" borderId="0" xfId="0" applyFont="1" applyFill="1" applyAlignment="1" applyProtection="1">
      <alignment horizontal="left" vertical="top" wrapText="1"/>
    </xf>
    <xf numFmtId="0" fontId="5" fillId="5" borderId="0" xfId="0" applyFont="1" applyFill="1" applyAlignment="1" applyProtection="1">
      <alignment horizontal="left" vertical="top" wrapText="1"/>
    </xf>
    <xf numFmtId="0" fontId="0" fillId="5" borderId="0" xfId="0" applyFill="1" applyAlignment="1">
      <alignment vertical="top" wrapText="1"/>
    </xf>
    <xf numFmtId="0" fontId="5" fillId="5" borderId="0" xfId="0" applyFont="1" applyFill="1" applyBorder="1" applyAlignment="1" applyProtection="1">
      <alignment horizontal="left" vertical="center" wrapText="1"/>
    </xf>
    <xf numFmtId="0" fontId="4" fillId="5" borderId="0" xfId="0" applyFont="1" applyFill="1" applyBorder="1" applyAlignment="1" applyProtection="1">
      <alignment horizontal="left" vertical="center" wrapText="1"/>
    </xf>
    <xf numFmtId="0" fontId="5" fillId="5" borderId="0" xfId="0" applyFont="1" applyFill="1" applyBorder="1" applyAlignment="1" applyProtection="1">
      <alignment horizontal="right" vertical="center" wrapText="1"/>
    </xf>
    <xf numFmtId="0" fontId="5" fillId="5" borderId="0" xfId="0" applyFont="1" applyFill="1" applyAlignment="1" applyProtection="1">
      <alignment vertical="center" wrapText="1"/>
    </xf>
    <xf numFmtId="0" fontId="0" fillId="0" borderId="0" xfId="0" applyAlignment="1">
      <alignment wrapText="1"/>
    </xf>
    <xf numFmtId="0" fontId="12" fillId="5" borderId="0" xfId="0" applyFont="1" applyFill="1" applyAlignment="1" applyProtection="1">
      <alignment vertical="top" wrapText="1"/>
    </xf>
    <xf numFmtId="0" fontId="5" fillId="5" borderId="0" xfId="0" applyFont="1" applyFill="1" applyBorder="1" applyAlignment="1" applyProtection="1">
      <alignment horizontal="left" vertical="center"/>
    </xf>
    <xf numFmtId="0" fontId="5" fillId="5" borderId="0" xfId="0" applyFont="1" applyFill="1" applyAlignment="1" applyProtection="1">
      <alignment horizontal="left" vertical="top"/>
    </xf>
    <xf numFmtId="0" fontId="5" fillId="5" borderId="0" xfId="0" applyFont="1" applyFill="1" applyBorder="1" applyAlignment="1" applyProtection="1">
      <alignment horizontal="right" vertical="center" wrapText="1"/>
    </xf>
    <xf numFmtId="0" fontId="5" fillId="5" borderId="0" xfId="0" applyFont="1" applyFill="1" applyAlignment="1" applyProtection="1">
      <alignment horizontal="right" vertical="center" wrapText="1"/>
    </xf>
    <xf numFmtId="0" fontId="5" fillId="5" borderId="0" xfId="0" applyFont="1" applyFill="1" applyBorder="1" applyAlignment="1" applyProtection="1">
      <alignment horizontal="left" vertical="center" wrapText="1"/>
    </xf>
    <xf numFmtId="0" fontId="5" fillId="5" borderId="0" xfId="0" applyFont="1" applyFill="1" applyAlignment="1" applyProtection="1">
      <alignment horizontal="right" vertical="center" wrapText="1"/>
    </xf>
    <xf numFmtId="0" fontId="12" fillId="5" borderId="0" xfId="0" applyFont="1" applyFill="1" applyAlignment="1" applyProtection="1">
      <alignment horizontal="left" vertical="top" wrapText="1"/>
    </xf>
    <xf numFmtId="0" fontId="12" fillId="5" borderId="0" xfId="0" applyFont="1" applyFill="1" applyAlignment="1" applyProtection="1">
      <alignment horizontal="left" vertical="top" wrapText="1"/>
    </xf>
    <xf numFmtId="0" fontId="12" fillId="5" borderId="0" xfId="0" applyFont="1" applyFill="1" applyAlignment="1" applyProtection="1">
      <alignment vertical="top" wrapText="1"/>
    </xf>
    <xf numFmtId="0" fontId="33" fillId="5" borderId="0" xfId="0" applyFont="1" applyFill="1" applyAlignment="1" applyProtection="1">
      <alignment horizontal="left" vertical="top" wrapText="1"/>
    </xf>
    <xf numFmtId="0" fontId="12" fillId="5" borderId="0" xfId="0" applyFont="1" applyFill="1" applyBorder="1" applyAlignment="1" applyProtection="1">
      <alignment horizontal="left" vertical="center"/>
    </xf>
    <xf numFmtId="0" fontId="5" fillId="5" borderId="0" xfId="0" applyFont="1" applyFill="1" applyBorder="1" applyAlignment="1" applyProtection="1">
      <alignment horizontal="left" wrapText="1"/>
    </xf>
    <xf numFmtId="0" fontId="5" fillId="5" borderId="0" xfId="0" applyFont="1" applyFill="1" applyBorder="1" applyAlignment="1" applyProtection="1">
      <alignment horizontal="left" vertical="center"/>
    </xf>
    <xf numFmtId="0" fontId="4" fillId="5" borderId="0" xfId="0" applyFont="1" applyFill="1" applyBorder="1" applyAlignment="1" applyProtection="1">
      <alignment horizontal="left" wrapText="1"/>
    </xf>
    <xf numFmtId="0" fontId="5" fillId="5" borderId="0" xfId="0" applyFont="1" applyFill="1" applyAlignment="1" applyProtection="1">
      <alignment vertical="center" wrapText="1"/>
    </xf>
    <xf numFmtId="0" fontId="12" fillId="5" borderId="0" xfId="0" applyFont="1" applyFill="1" applyAlignment="1" applyProtection="1">
      <alignment horizontal="left" vertical="top" wrapText="1"/>
    </xf>
    <xf numFmtId="0" fontId="5" fillId="5" borderId="0" xfId="0" applyFont="1" applyFill="1" applyAlignment="1" applyProtection="1">
      <alignment vertical="center" wrapText="1"/>
    </xf>
    <xf numFmtId="0" fontId="12" fillId="5" borderId="0" xfId="0" applyFont="1" applyFill="1" applyAlignment="1" applyProtection="1">
      <alignment horizontal="left" vertical="top"/>
    </xf>
    <xf numFmtId="0" fontId="12" fillId="5" borderId="0" xfId="0" applyFont="1" applyFill="1" applyAlignment="1" applyProtection="1">
      <alignment horizontal="left" vertical="top" wrapText="1"/>
    </xf>
    <xf numFmtId="0" fontId="12" fillId="5" borderId="0" xfId="0" applyFont="1" applyFill="1" applyBorder="1" applyAlignment="1" applyProtection="1">
      <alignment horizontal="left" vertical="center" wrapText="1"/>
    </xf>
    <xf numFmtId="0" fontId="5" fillId="5" borderId="0" xfId="0" applyFont="1" applyFill="1" applyBorder="1" applyAlignment="1" applyProtection="1">
      <alignment horizontal="left" vertical="top" wrapText="1"/>
    </xf>
    <xf numFmtId="0" fontId="4" fillId="5" borderId="0" xfId="0" applyFont="1" applyFill="1" applyAlignment="1" applyProtection="1">
      <alignment horizontal="center"/>
    </xf>
    <xf numFmtId="0" fontId="12" fillId="5" borderId="0" xfId="0" applyFont="1" applyFill="1" applyBorder="1" applyAlignment="1" applyProtection="1">
      <alignment horizontal="left" vertical="center" wrapText="1"/>
    </xf>
    <xf numFmtId="0" fontId="12" fillId="5" borderId="0" xfId="0" applyFont="1" applyFill="1" applyBorder="1" applyAlignment="1" applyProtection="1">
      <alignment horizontal="left" vertical="top" wrapText="1" shrinkToFit="1"/>
    </xf>
    <xf numFmtId="0" fontId="12" fillId="5" borderId="0" xfId="0" applyFont="1" applyFill="1" applyBorder="1" applyAlignment="1" applyProtection="1">
      <alignment horizontal="left" vertical="center"/>
    </xf>
    <xf numFmtId="0" fontId="5" fillId="5" borderId="0" xfId="0" applyFont="1" applyFill="1" applyBorder="1" applyAlignment="1" applyProtection="1">
      <alignment horizontal="center" vertical="center" wrapText="1"/>
    </xf>
    <xf numFmtId="0" fontId="12" fillId="5" borderId="0" xfId="0" applyFont="1" applyFill="1" applyBorder="1" applyAlignment="1">
      <alignment horizontal="left" vertical="top" wrapText="1"/>
    </xf>
    <xf numFmtId="0" fontId="12" fillId="5" borderId="0" xfId="0" applyFont="1" applyFill="1" applyBorder="1" applyAlignment="1" applyProtection="1">
      <alignment horizontal="left" vertical="top" wrapText="1" shrinkToFit="1"/>
    </xf>
    <xf numFmtId="0" fontId="5" fillId="5" borderId="0" xfId="0" applyFont="1" applyFill="1" applyAlignment="1" applyProtection="1">
      <alignment horizontal="left" vertical="top"/>
    </xf>
    <xf numFmtId="0" fontId="12" fillId="5" borderId="0" xfId="0" applyFont="1" applyFill="1" applyBorder="1" applyAlignment="1" applyProtection="1">
      <alignment horizontal="left" vertical="center" wrapText="1"/>
    </xf>
    <xf numFmtId="0" fontId="14" fillId="5" borderId="0" xfId="0" applyFont="1" applyFill="1" applyBorder="1" applyAlignment="1" applyProtection="1">
      <alignment horizontal="left" vertical="top" wrapText="1"/>
    </xf>
    <xf numFmtId="0" fontId="5" fillId="5" borderId="0" xfId="0" applyFont="1" applyFill="1" applyAlignment="1" applyProtection="1">
      <alignment vertical="center" wrapText="1"/>
    </xf>
    <xf numFmtId="0" fontId="5" fillId="5" borderId="0" xfId="0" applyFont="1" applyFill="1" applyBorder="1" applyAlignment="1" applyProtection="1">
      <alignment vertical="center" wrapText="1"/>
    </xf>
    <xf numFmtId="0" fontId="2" fillId="5" borderId="0" xfId="0" applyFont="1" applyFill="1" applyBorder="1" applyAlignment="1" applyProtection="1">
      <alignment horizontal="left" vertical="center" wrapText="1"/>
    </xf>
    <xf numFmtId="0" fontId="5" fillId="5" borderId="0" xfId="0" applyFont="1" applyFill="1" applyBorder="1" applyAlignment="1" applyProtection="1">
      <alignment horizontal="left" wrapText="1"/>
    </xf>
    <xf numFmtId="0" fontId="2" fillId="5" borderId="0" xfId="0" applyFont="1" applyFill="1" applyBorder="1" applyAlignment="1" applyProtection="1">
      <alignment horizontal="left" vertical="center" wrapText="1"/>
    </xf>
    <xf numFmtId="0" fontId="14" fillId="5" borderId="0" xfId="0" applyFont="1" applyFill="1" applyBorder="1" applyAlignment="1" applyProtection="1">
      <alignment horizontal="left" vertical="top" wrapText="1"/>
    </xf>
    <xf numFmtId="0" fontId="12" fillId="5" borderId="0" xfId="0" applyFont="1" applyFill="1" applyBorder="1" applyAlignment="1" applyProtection="1">
      <alignment horizontal="left" vertical="top" wrapText="1" shrinkToFit="1"/>
    </xf>
    <xf numFmtId="0" fontId="5" fillId="5" borderId="0" xfId="0" applyFont="1" applyFill="1" applyBorder="1" applyAlignment="1" applyProtection="1">
      <alignment horizontal="left" vertical="center"/>
    </xf>
    <xf numFmtId="0" fontId="12" fillId="5" borderId="0" xfId="0" applyFont="1" applyFill="1" applyBorder="1" applyAlignment="1" applyProtection="1">
      <alignment horizontal="left" vertical="center" wrapText="1"/>
    </xf>
    <xf numFmtId="0" fontId="12" fillId="5" borderId="0" xfId="0" applyFont="1" applyFill="1" applyBorder="1" applyAlignment="1" applyProtection="1">
      <alignment horizontal="left" vertical="center"/>
    </xf>
    <xf numFmtId="0" fontId="5" fillId="5" borderId="0" xfId="0" applyFont="1" applyFill="1" applyAlignment="1" applyProtection="1">
      <alignment vertical="center" wrapText="1"/>
    </xf>
    <xf numFmtId="0" fontId="5" fillId="5" borderId="0" xfId="0" applyFont="1" applyFill="1" applyBorder="1" applyAlignment="1" applyProtection="1">
      <alignment horizontal="center" vertical="center" wrapText="1"/>
    </xf>
    <xf numFmtId="0" fontId="5" fillId="5" borderId="0" xfId="0" applyFont="1" applyFill="1" applyAlignment="1" applyProtection="1">
      <alignment vertical="center" wrapText="1"/>
    </xf>
    <xf numFmtId="0" fontId="12" fillId="5" borderId="0" xfId="2" applyFont="1" applyFill="1" applyBorder="1" applyAlignment="1" applyProtection="1">
      <alignment horizontal="left" vertical="top" wrapText="1"/>
    </xf>
    <xf numFmtId="0" fontId="12" fillId="5" borderId="0" xfId="0" applyFont="1" applyFill="1" applyBorder="1" applyAlignment="1" applyProtection="1">
      <alignment horizontal="left" vertical="center"/>
    </xf>
    <xf numFmtId="0" fontId="12" fillId="5" borderId="0" xfId="0" applyFont="1" applyFill="1" applyAlignment="1" applyProtection="1">
      <alignment horizontal="left" vertical="top"/>
    </xf>
    <xf numFmtId="0" fontId="12" fillId="5" borderId="0" xfId="0" applyFont="1" applyFill="1" applyAlignment="1" applyProtection="1">
      <alignment vertical="top" wrapText="1"/>
    </xf>
    <xf numFmtId="0" fontId="12" fillId="5" borderId="0" xfId="0" applyFont="1" applyFill="1" applyAlignment="1" applyProtection="1">
      <alignment horizontal="left" vertical="top" wrapText="1"/>
    </xf>
    <xf numFmtId="49" fontId="44" fillId="5" borderId="0" xfId="2" applyNumberFormat="1" applyFont="1" applyFill="1" applyBorder="1" applyAlignment="1" applyProtection="1">
      <alignment horizontal="left" vertical="top" wrapText="1"/>
    </xf>
    <xf numFmtId="49" fontId="45" fillId="5" borderId="0" xfId="2" applyNumberFormat="1" applyFont="1" applyFill="1" applyBorder="1" applyAlignment="1" applyProtection="1">
      <alignment horizontal="left" vertical="top" wrapText="1"/>
    </xf>
    <xf numFmtId="0" fontId="5" fillId="5" borderId="0" xfId="0" applyFont="1" applyFill="1" applyBorder="1" applyAlignment="1" applyProtection="1">
      <alignment horizontal="left" vertical="top" wrapText="1"/>
    </xf>
    <xf numFmtId="0" fontId="12" fillId="5" borderId="0" xfId="0" applyFont="1" applyFill="1" applyAlignment="1" applyProtection="1">
      <alignment horizontal="left" vertical="top"/>
    </xf>
    <xf numFmtId="0" fontId="5" fillId="5" borderId="0" xfId="0" applyFont="1" applyFill="1" applyBorder="1" applyAlignment="1" applyProtection="1">
      <alignment horizontal="left" vertical="top" wrapText="1"/>
    </xf>
    <xf numFmtId="0" fontId="5" fillId="5" borderId="0" xfId="0" applyFont="1" applyFill="1" applyAlignment="1" applyProtection="1">
      <alignment horizontal="left" vertical="top"/>
    </xf>
    <xf numFmtId="0" fontId="12" fillId="5" borderId="0" xfId="0" applyFont="1" applyFill="1" applyAlignment="1" applyProtection="1">
      <alignment horizontal="left" vertical="top"/>
    </xf>
    <xf numFmtId="0" fontId="5" fillId="5" borderId="0" xfId="0" applyFont="1" applyFill="1" applyAlignment="1" applyProtection="1">
      <alignment horizontal="center"/>
    </xf>
    <xf numFmtId="0" fontId="12" fillId="5" borderId="0" xfId="0" applyFont="1" applyFill="1" applyAlignment="1" applyProtection="1">
      <alignment horizontal="left" vertical="top" wrapText="1"/>
    </xf>
    <xf numFmtId="0" fontId="5" fillId="5" borderId="0" xfId="0" applyFont="1" applyFill="1" applyBorder="1" applyAlignment="1" applyProtection="1">
      <alignment horizontal="left" vertical="top" wrapText="1"/>
    </xf>
    <xf numFmtId="0" fontId="31" fillId="5" borderId="0" xfId="2" applyFill="1" applyAlignment="1" applyProtection="1">
      <alignment vertical="top" wrapText="1"/>
      <protection locked="0"/>
    </xf>
    <xf numFmtId="0" fontId="12" fillId="5" borderId="0" xfId="0" applyFont="1" applyFill="1" applyAlignment="1" applyProtection="1">
      <alignment vertical="top" wrapText="1"/>
      <protection locked="0"/>
    </xf>
    <xf numFmtId="0" fontId="12" fillId="5" borderId="0" xfId="0" applyFont="1" applyFill="1" applyAlignment="1" applyProtection="1">
      <alignment horizontal="left" vertical="top" wrapText="1"/>
    </xf>
    <xf numFmtId="0" fontId="14" fillId="5" borderId="0" xfId="0" applyFont="1" applyFill="1" applyAlignment="1" applyProtection="1">
      <alignment horizontal="left" vertical="top" wrapText="1" indent="3"/>
    </xf>
    <xf numFmtId="0" fontId="14" fillId="5" borderId="0" xfId="0" applyFont="1" applyFill="1" applyAlignment="1" applyProtection="1">
      <alignment horizontal="left" vertical="top" wrapText="1"/>
    </xf>
    <xf numFmtId="0" fontId="37" fillId="5" borderId="0" xfId="2" applyFont="1" applyFill="1" applyAlignment="1" applyProtection="1">
      <alignment horizontal="left" vertical="center" wrapText="1"/>
      <protection locked="0"/>
    </xf>
    <xf numFmtId="0" fontId="0" fillId="5" borderId="0" xfId="0" applyFill="1" applyAlignment="1">
      <alignment horizontal="left" vertical="top" wrapText="1"/>
    </xf>
    <xf numFmtId="0" fontId="12" fillId="5" borderId="0" xfId="0" applyFont="1" applyFill="1" applyBorder="1" applyAlignment="1" applyProtection="1">
      <alignment horizontal="right" vertical="center" wrapText="1"/>
    </xf>
    <xf numFmtId="0" fontId="14" fillId="5" borderId="0" xfId="0" applyFont="1" applyFill="1" applyBorder="1" applyAlignment="1" applyProtection="1">
      <alignment horizontal="right" vertical="center" wrapText="1"/>
    </xf>
    <xf numFmtId="3" fontId="5" fillId="3" borderId="12" xfId="0" applyNumberFormat="1" applyFont="1" applyFill="1" applyBorder="1" applyAlignment="1" applyProtection="1">
      <alignment horizontal="center" vertical="center" wrapText="1"/>
      <protection locked="0"/>
    </xf>
    <xf numFmtId="3" fontId="5" fillId="3" borderId="10" xfId="0" applyNumberFormat="1" applyFont="1" applyFill="1" applyBorder="1" applyAlignment="1" applyProtection="1">
      <alignment horizontal="center" vertical="center" wrapText="1"/>
      <protection locked="0"/>
    </xf>
    <xf numFmtId="0" fontId="12" fillId="5" borderId="0" xfId="0" applyFont="1" applyFill="1" applyBorder="1" applyAlignment="1" applyProtection="1">
      <alignment horizontal="left" vertical="top" wrapText="1" shrinkToFit="1"/>
    </xf>
    <xf numFmtId="0" fontId="12" fillId="3" borderId="12" xfId="0" applyFont="1" applyFill="1" applyBorder="1" applyAlignment="1" applyProtection="1">
      <alignment horizontal="left" vertical="top" wrapText="1"/>
      <protection locked="0"/>
    </xf>
    <xf numFmtId="0" fontId="12" fillId="3" borderId="9" xfId="0" applyFont="1" applyFill="1" applyBorder="1" applyAlignment="1" applyProtection="1">
      <alignment horizontal="left" vertical="top" wrapText="1"/>
      <protection locked="0"/>
    </xf>
    <xf numFmtId="0" fontId="12" fillId="3" borderId="10" xfId="0" applyFont="1" applyFill="1" applyBorder="1" applyAlignment="1" applyProtection="1">
      <alignment horizontal="left" vertical="top" wrapText="1"/>
      <protection locked="0"/>
    </xf>
    <xf numFmtId="0" fontId="40" fillId="5" borderId="14" xfId="2" applyFont="1" applyFill="1" applyBorder="1" applyAlignment="1" applyProtection="1">
      <alignment horizontal="left" vertical="top" wrapText="1"/>
      <protection locked="0" hidden="1"/>
    </xf>
    <xf numFmtId="0" fontId="40" fillId="5" borderId="15" xfId="2" applyFont="1" applyFill="1" applyBorder="1" applyAlignment="1" applyProtection="1">
      <alignment horizontal="left" vertical="top" wrapText="1"/>
      <protection locked="0" hidden="1"/>
    </xf>
    <xf numFmtId="0" fontId="40" fillId="5" borderId="13" xfId="2" applyFont="1" applyFill="1" applyBorder="1" applyAlignment="1" applyProtection="1">
      <alignment horizontal="left" vertical="top" wrapText="1"/>
      <protection locked="0" hidden="1"/>
    </xf>
    <xf numFmtId="0" fontId="13" fillId="5" borderId="16" xfId="0" applyFont="1" applyFill="1" applyBorder="1" applyAlignment="1" applyProtection="1">
      <alignment horizontal="left" vertical="top" wrapText="1"/>
    </xf>
    <xf numFmtId="0" fontId="13" fillId="5" borderId="1" xfId="0" applyFont="1" applyFill="1" applyBorder="1" applyAlignment="1" applyProtection="1">
      <alignment horizontal="left" vertical="top" wrapText="1"/>
    </xf>
    <xf numFmtId="0" fontId="13" fillId="5" borderId="17" xfId="0" applyFont="1" applyFill="1" applyBorder="1" applyAlignment="1" applyProtection="1">
      <alignment horizontal="left" vertical="top" wrapText="1"/>
    </xf>
    <xf numFmtId="0" fontId="12" fillId="5" borderId="0" xfId="0" applyFont="1" applyFill="1" applyBorder="1" applyAlignment="1" applyProtection="1">
      <alignment horizontal="left" vertical="center" wrapText="1"/>
    </xf>
    <xf numFmtId="0" fontId="5" fillId="5" borderId="0" xfId="0" applyFont="1" applyFill="1" applyAlignment="1" applyProtection="1">
      <alignment horizontal="left" vertical="top" wrapText="1"/>
    </xf>
    <xf numFmtId="0" fontId="14" fillId="5" borderId="0" xfId="0" applyFont="1" applyFill="1" applyBorder="1" applyAlignment="1" applyProtection="1">
      <alignment horizontal="left" vertical="top" wrapText="1" shrinkToFit="1"/>
    </xf>
    <xf numFmtId="0" fontId="11" fillId="5" borderId="0" xfId="0" applyFont="1" applyFill="1" applyBorder="1" applyAlignment="1" applyProtection="1">
      <alignment horizontal="left" vertical="center" wrapText="1"/>
    </xf>
    <xf numFmtId="0" fontId="0" fillId="5" borderId="0" xfId="0" applyFill="1" applyBorder="1" applyAlignment="1">
      <alignment horizontal="right" vertical="center" wrapText="1"/>
    </xf>
    <xf numFmtId="0" fontId="14" fillId="5" borderId="0" xfId="0" applyFont="1" applyFill="1" applyBorder="1" applyAlignment="1" applyProtection="1">
      <alignment horizontal="left" vertical="top" wrapText="1"/>
    </xf>
    <xf numFmtId="0" fontId="11" fillId="5" borderId="0" xfId="0" applyFont="1" applyFill="1" applyAlignment="1" applyProtection="1">
      <alignment horizontal="left" vertical="top" wrapText="1"/>
    </xf>
    <xf numFmtId="0" fontId="42" fillId="5" borderId="15" xfId="0" applyFont="1" applyFill="1" applyBorder="1" applyAlignment="1" applyProtection="1">
      <alignment horizontal="left" vertical="top" wrapText="1"/>
    </xf>
    <xf numFmtId="0" fontId="12" fillId="5" borderId="0" xfId="0" applyFont="1" applyFill="1" applyAlignment="1" applyProtection="1">
      <alignment vertical="top" wrapText="1"/>
    </xf>
    <xf numFmtId="0" fontId="40" fillId="5" borderId="0" xfId="2" applyFont="1" applyFill="1" applyAlignment="1" applyProtection="1">
      <alignment horizontal="left" vertical="top" wrapText="1"/>
      <protection locked="0"/>
    </xf>
    <xf numFmtId="0" fontId="42" fillId="5" borderId="0" xfId="0" applyFont="1" applyFill="1" applyAlignment="1" applyProtection="1">
      <alignment horizontal="left" vertical="top" wrapText="1"/>
    </xf>
    <xf numFmtId="0" fontId="14" fillId="5" borderId="0" xfId="0" applyFont="1" applyFill="1" applyAlignment="1" applyProtection="1">
      <alignment vertical="top" wrapText="1"/>
    </xf>
    <xf numFmtId="0" fontId="48" fillId="5" borderId="22" xfId="2" applyFont="1" applyFill="1" applyBorder="1" applyAlignment="1" applyProtection="1">
      <alignment vertical="center" wrapText="1"/>
      <protection locked="0"/>
    </xf>
    <xf numFmtId="0" fontId="5" fillId="5" borderId="23" xfId="0" applyFont="1" applyFill="1" applyBorder="1" applyAlignment="1" applyProtection="1">
      <alignment vertical="center" wrapText="1"/>
      <protection locked="0"/>
    </xf>
    <xf numFmtId="0" fontId="5" fillId="5" borderId="20" xfId="0" applyFont="1" applyFill="1" applyBorder="1" applyAlignment="1" applyProtection="1">
      <alignment vertical="center" wrapText="1"/>
      <protection locked="0"/>
    </xf>
    <xf numFmtId="0" fontId="42" fillId="5" borderId="0" xfId="0" applyFont="1" applyFill="1" applyBorder="1" applyAlignment="1" applyProtection="1">
      <alignment horizontal="left" vertical="top" wrapText="1"/>
    </xf>
    <xf numFmtId="0" fontId="45" fillId="5" borderId="0" xfId="0" applyFont="1" applyFill="1" applyBorder="1" applyAlignment="1" applyProtection="1">
      <alignment horizontal="left" vertical="center" wrapText="1"/>
    </xf>
    <xf numFmtId="3" fontId="12" fillId="0" borderId="12" xfId="0" applyNumberFormat="1" applyFont="1" applyBorder="1" applyAlignment="1" applyProtection="1">
      <alignment horizontal="center" vertical="center" wrapText="1"/>
      <protection locked="0"/>
    </xf>
    <xf numFmtId="3" fontId="12" fillId="0" borderId="10" xfId="0" applyNumberFormat="1" applyFont="1" applyBorder="1" applyAlignment="1" applyProtection="1">
      <alignment horizontal="center" vertical="center" wrapText="1"/>
      <protection locked="0"/>
    </xf>
    <xf numFmtId="165" fontId="14" fillId="4" borderId="12" xfId="0" applyNumberFormat="1" applyFont="1" applyFill="1" applyBorder="1" applyAlignment="1" applyProtection="1">
      <alignment horizontal="center" vertical="center" wrapText="1"/>
    </xf>
    <xf numFmtId="165" fontId="14" fillId="4" borderId="9" xfId="0" applyNumberFormat="1" applyFont="1" applyFill="1" applyBorder="1" applyAlignment="1" applyProtection="1">
      <alignment horizontal="center" vertical="center" wrapText="1"/>
    </xf>
    <xf numFmtId="165" fontId="14" fillId="4" borderId="10" xfId="0" applyNumberFormat="1" applyFont="1" applyFill="1" applyBorder="1" applyAlignment="1" applyProtection="1">
      <alignment horizontal="center" vertical="center" wrapText="1"/>
    </xf>
    <xf numFmtId="3" fontId="5" fillId="4" borderId="12" xfId="0" applyNumberFormat="1" applyFont="1" applyFill="1" applyBorder="1" applyAlignment="1" applyProtection="1">
      <alignment horizontal="center" vertical="center" wrapText="1"/>
    </xf>
    <xf numFmtId="3" fontId="5" fillId="4" borderId="10" xfId="0" applyNumberFormat="1" applyFont="1" applyFill="1" applyBorder="1" applyAlignment="1" applyProtection="1">
      <alignment horizontal="center" vertical="center" wrapText="1"/>
    </xf>
    <xf numFmtId="0" fontId="12" fillId="5" borderId="0" xfId="0" applyFont="1" applyFill="1" applyBorder="1" applyAlignment="1" applyProtection="1">
      <alignment horizontal="right" vertical="top" wrapText="1"/>
    </xf>
    <xf numFmtId="0" fontId="2" fillId="5" borderId="0" xfId="0" applyFont="1" applyFill="1" applyBorder="1" applyAlignment="1">
      <alignment horizontal="right" vertical="top" wrapText="1"/>
    </xf>
    <xf numFmtId="0" fontId="2" fillId="5" borderId="11" xfId="0" applyFont="1" applyFill="1" applyBorder="1" applyAlignment="1">
      <alignment horizontal="right" vertical="top" wrapText="1"/>
    </xf>
    <xf numFmtId="0" fontId="5" fillId="5" borderId="0" xfId="0" applyFont="1" applyFill="1" applyAlignment="1" applyProtection="1">
      <alignment vertical="center" wrapText="1"/>
    </xf>
    <xf numFmtId="165" fontId="5" fillId="4" borderId="12" xfId="0" applyNumberFormat="1" applyFont="1" applyFill="1" applyBorder="1" applyAlignment="1" applyProtection="1">
      <alignment horizontal="center" vertical="center" wrapText="1"/>
    </xf>
    <xf numFmtId="165" fontId="5" fillId="4" borderId="9" xfId="0" applyNumberFormat="1" applyFont="1" applyFill="1" applyBorder="1" applyAlignment="1" applyProtection="1">
      <alignment horizontal="center" vertical="center" wrapText="1"/>
    </xf>
    <xf numFmtId="165" fontId="5" fillId="4" borderId="10" xfId="0" applyNumberFormat="1" applyFont="1" applyFill="1" applyBorder="1" applyAlignment="1" applyProtection="1">
      <alignment horizontal="center" vertical="center" wrapText="1"/>
    </xf>
    <xf numFmtId="0" fontId="14" fillId="5" borderId="12" xfId="0" applyFont="1" applyFill="1" applyBorder="1" applyAlignment="1" applyProtection="1">
      <alignment horizontal="left" vertical="center" wrapText="1"/>
    </xf>
    <xf numFmtId="0" fontId="14" fillId="5" borderId="9" xfId="0" applyFont="1" applyFill="1" applyBorder="1" applyAlignment="1" applyProtection="1">
      <alignment horizontal="left" vertical="center" wrapText="1"/>
    </xf>
    <xf numFmtId="0" fontId="14" fillId="5" borderId="10" xfId="0" applyFont="1" applyFill="1" applyBorder="1" applyAlignment="1" applyProtection="1">
      <alignment horizontal="left" vertical="center" wrapText="1"/>
    </xf>
    <xf numFmtId="0" fontId="5" fillId="5" borderId="0" xfId="0" applyFont="1" applyFill="1" applyBorder="1" applyAlignment="1" applyProtection="1">
      <alignment horizontal="left" vertical="center" wrapText="1"/>
    </xf>
    <xf numFmtId="0" fontId="5" fillId="5" borderId="11" xfId="0" applyFont="1" applyFill="1" applyBorder="1" applyAlignment="1" applyProtection="1">
      <alignment horizontal="left" vertical="center" wrapText="1"/>
    </xf>
    <xf numFmtId="49" fontId="37" fillId="5" borderId="0" xfId="2" applyNumberFormat="1" applyFont="1" applyFill="1" applyBorder="1" applyAlignment="1" applyProtection="1">
      <alignment horizontal="left" vertical="top" wrapText="1"/>
      <protection locked="0" hidden="1"/>
    </xf>
    <xf numFmtId="49" fontId="40" fillId="5" borderId="0" xfId="2" applyNumberFormat="1" applyFont="1" applyFill="1" applyBorder="1" applyAlignment="1" applyProtection="1">
      <alignment horizontal="left" vertical="top" wrapText="1"/>
      <protection locked="0" hidden="1"/>
    </xf>
    <xf numFmtId="0" fontId="12" fillId="5" borderId="0" xfId="2" applyFont="1" applyFill="1" applyBorder="1" applyAlignment="1" applyProtection="1">
      <alignment horizontal="left" vertical="top" wrapText="1"/>
    </xf>
    <xf numFmtId="0" fontId="4" fillId="5" borderId="0" xfId="0" applyFont="1" applyFill="1" applyBorder="1" applyAlignment="1" applyProtection="1">
      <alignment horizontal="left" wrapText="1"/>
    </xf>
    <xf numFmtId="0" fontId="5" fillId="5" borderId="0" xfId="0" applyFont="1" applyFill="1" applyBorder="1" applyAlignment="1" applyProtection="1">
      <alignment horizontal="left" wrapText="1"/>
    </xf>
    <xf numFmtId="0" fontId="12" fillId="5" borderId="0" xfId="0" applyFont="1" applyFill="1" applyBorder="1" applyAlignment="1" applyProtection="1">
      <alignment horizontal="left" vertical="top" wrapText="1"/>
    </xf>
    <xf numFmtId="0" fontId="12" fillId="0" borderId="12" xfId="0" applyFont="1" applyFill="1" applyBorder="1" applyAlignment="1" applyProtection="1">
      <alignment horizontal="left" vertical="center" wrapText="1"/>
      <protection locked="0"/>
    </xf>
    <xf numFmtId="0" fontId="12" fillId="0" borderId="9" xfId="0" applyFont="1" applyFill="1" applyBorder="1" applyAlignment="1" applyProtection="1">
      <alignment horizontal="left" vertical="center" wrapText="1"/>
      <protection locked="0"/>
    </xf>
    <xf numFmtId="0" fontId="12" fillId="0" borderId="10" xfId="0" applyFont="1" applyFill="1" applyBorder="1" applyAlignment="1" applyProtection="1">
      <alignment horizontal="left" vertical="center" wrapText="1"/>
      <protection locked="0"/>
    </xf>
    <xf numFmtId="0" fontId="12" fillId="5" borderId="11" xfId="0" applyFont="1" applyFill="1" applyBorder="1" applyAlignment="1" applyProtection="1">
      <alignment horizontal="left" vertical="top" wrapText="1"/>
    </xf>
    <xf numFmtId="0" fontId="5" fillId="5" borderId="0" xfId="0" applyFont="1" applyFill="1" applyAlignment="1" applyProtection="1">
      <alignment horizontal="left" vertical="top"/>
    </xf>
    <xf numFmtId="0" fontId="4" fillId="5" borderId="0" xfId="0" applyFont="1" applyFill="1" applyBorder="1" applyAlignment="1" applyProtection="1">
      <alignment horizontal="left" vertical="top" wrapText="1"/>
    </xf>
    <xf numFmtId="0" fontId="5" fillId="5" borderId="0" xfId="0" applyFont="1" applyFill="1" applyBorder="1" applyAlignment="1" applyProtection="1">
      <alignment horizontal="left" vertical="justify" wrapText="1"/>
    </xf>
    <xf numFmtId="0" fontId="12" fillId="0" borderId="12" xfId="0" applyFont="1" applyFill="1" applyBorder="1" applyAlignment="1" applyProtection="1">
      <alignment horizontal="left" vertical="top" wrapText="1"/>
      <protection locked="0"/>
    </xf>
    <xf numFmtId="0" fontId="12" fillId="0" borderId="9" xfId="0" applyFont="1" applyFill="1" applyBorder="1" applyAlignment="1" applyProtection="1">
      <alignment horizontal="left" vertical="top" wrapText="1"/>
      <protection locked="0"/>
    </xf>
    <xf numFmtId="0" fontId="12" fillId="0" borderId="10" xfId="0" applyFont="1" applyFill="1" applyBorder="1" applyAlignment="1" applyProtection="1">
      <alignment horizontal="left" vertical="top" wrapText="1"/>
      <protection locked="0"/>
    </xf>
    <xf numFmtId="0" fontId="12" fillId="2" borderId="2" xfId="0" applyFont="1" applyFill="1" applyBorder="1" applyAlignment="1" applyProtection="1">
      <alignment horizontal="left" vertical="top" wrapText="1"/>
      <protection locked="0"/>
    </xf>
    <xf numFmtId="0" fontId="0" fillId="0" borderId="2" xfId="0" applyBorder="1" applyAlignment="1" applyProtection="1">
      <alignment vertical="top" wrapText="1"/>
      <protection locked="0"/>
    </xf>
    <xf numFmtId="0" fontId="12" fillId="5" borderId="0" xfId="0" applyFont="1" applyFill="1" applyBorder="1" applyAlignment="1" applyProtection="1">
      <alignment horizontal="left" vertical="center"/>
    </xf>
    <xf numFmtId="0" fontId="0" fillId="5" borderId="0" xfId="0" applyFill="1" applyAlignment="1">
      <alignment horizontal="left" wrapText="1"/>
    </xf>
    <xf numFmtId="0" fontId="14" fillId="5" borderId="0" xfId="0" applyFont="1" applyFill="1" applyBorder="1" applyAlignment="1" applyProtection="1">
      <alignment vertical="top" wrapText="1"/>
    </xf>
    <xf numFmtId="0" fontId="16" fillId="0" borderId="0" xfId="0" applyFont="1" applyAlignment="1">
      <alignment vertical="top" wrapText="1"/>
    </xf>
    <xf numFmtId="0" fontId="4" fillId="5" borderId="0" xfId="0" applyFont="1" applyFill="1" applyBorder="1" applyAlignment="1" applyProtection="1">
      <alignment horizontal="left" vertical="center" wrapText="1"/>
    </xf>
    <xf numFmtId="49" fontId="14" fillId="5" borderId="14" xfId="0" applyNumberFormat="1" applyFont="1" applyFill="1" applyBorder="1" applyAlignment="1" applyProtection="1">
      <alignment horizontal="left" vertical="top" wrapText="1"/>
    </xf>
    <xf numFmtId="49" fontId="14" fillId="5" borderId="15" xfId="0" applyNumberFormat="1" applyFont="1" applyFill="1" applyBorder="1" applyAlignment="1" applyProtection="1">
      <alignment horizontal="left" vertical="top" wrapText="1"/>
    </xf>
    <xf numFmtId="49" fontId="14" fillId="5" borderId="13" xfId="0" applyNumberFormat="1" applyFont="1" applyFill="1" applyBorder="1" applyAlignment="1" applyProtection="1">
      <alignment horizontal="left" vertical="top" wrapText="1"/>
    </xf>
    <xf numFmtId="0" fontId="5" fillId="5" borderId="0" xfId="0" applyFont="1" applyFill="1" applyBorder="1" applyAlignment="1" applyProtection="1">
      <alignment horizontal="justify" vertical="center" wrapText="1"/>
    </xf>
    <xf numFmtId="0" fontId="31" fillId="5" borderId="0" xfId="2" applyFill="1" applyAlignment="1" applyProtection="1">
      <alignment horizontal="left" vertical="top" wrapText="1"/>
    </xf>
    <xf numFmtId="0" fontId="4" fillId="5" borderId="0" xfId="0" applyFont="1" applyFill="1" applyBorder="1" applyAlignment="1" applyProtection="1">
      <alignment horizontal="justify" vertical="center" wrapText="1"/>
    </xf>
    <xf numFmtId="0" fontId="14" fillId="5" borderId="0" xfId="0" applyFont="1" applyFill="1" applyAlignment="1" applyProtection="1">
      <alignment horizontal="left" vertical="center" wrapText="1"/>
    </xf>
    <xf numFmtId="0" fontId="5" fillId="5" borderId="0" xfId="0" applyFont="1" applyFill="1" applyAlignment="1" applyProtection="1">
      <alignment horizontal="left" vertical="center"/>
    </xf>
    <xf numFmtId="0" fontId="43" fillId="5" borderId="12" xfId="0" applyFont="1" applyFill="1" applyBorder="1" applyAlignment="1" applyProtection="1">
      <alignment horizontal="left" vertical="center" wrapText="1"/>
    </xf>
    <xf numFmtId="0" fontId="43" fillId="5" borderId="9" xfId="0" applyFont="1" applyFill="1" applyBorder="1" applyAlignment="1" applyProtection="1">
      <alignment horizontal="left" vertical="center" wrapText="1"/>
    </xf>
    <xf numFmtId="0" fontId="43" fillId="5" borderId="10" xfId="0" applyFont="1" applyFill="1" applyBorder="1" applyAlignment="1" applyProtection="1">
      <alignment horizontal="left" vertical="center" wrapText="1"/>
    </xf>
    <xf numFmtId="0" fontId="12" fillId="5" borderId="12" xfId="0" applyFont="1" applyFill="1" applyBorder="1" applyAlignment="1" applyProtection="1">
      <alignment horizontal="left" vertical="center" wrapText="1"/>
    </xf>
    <xf numFmtId="0" fontId="12" fillId="5" borderId="9" xfId="0" applyFont="1" applyFill="1" applyBorder="1" applyAlignment="1" applyProtection="1">
      <alignment horizontal="left" vertical="center" wrapText="1"/>
    </xf>
    <xf numFmtId="0" fontId="12" fillId="5" borderId="10" xfId="0" applyFont="1" applyFill="1" applyBorder="1" applyAlignment="1" applyProtection="1">
      <alignment horizontal="left" vertical="center" wrapText="1"/>
    </xf>
    <xf numFmtId="0" fontId="21" fillId="5" borderId="15" xfId="0" applyFont="1" applyFill="1" applyBorder="1" applyAlignment="1" applyProtection="1">
      <alignment horizontal="center" vertical="top" wrapText="1"/>
    </xf>
    <xf numFmtId="0" fontId="16" fillId="5" borderId="15" xfId="0" applyFont="1" applyFill="1" applyBorder="1" applyAlignment="1" applyProtection="1">
      <alignment horizontal="left" vertical="top" wrapText="1"/>
    </xf>
    <xf numFmtId="0" fontId="12" fillId="5" borderId="15" xfId="0" applyFont="1" applyFill="1" applyBorder="1" applyAlignment="1" applyProtection="1">
      <alignment horizontal="left" vertical="top" wrapText="1"/>
    </xf>
    <xf numFmtId="0" fontId="4" fillId="5" borderId="0" xfId="0" applyFont="1" applyFill="1" applyAlignment="1" applyProtection="1">
      <alignment horizontal="center"/>
    </xf>
    <xf numFmtId="0" fontId="5" fillId="5" borderId="0" xfId="0" applyFont="1" applyFill="1" applyBorder="1" applyAlignment="1" applyProtection="1">
      <alignment horizontal="left" vertical="center"/>
    </xf>
    <xf numFmtId="49" fontId="12" fillId="0" borderId="12" xfId="0" applyNumberFormat="1" applyFont="1" applyFill="1" applyBorder="1" applyAlignment="1" applyProtection="1">
      <alignment horizontal="left" vertical="center" wrapText="1"/>
      <protection locked="0"/>
    </xf>
    <xf numFmtId="49" fontId="12" fillId="0" borderId="9" xfId="0" applyNumberFormat="1" applyFont="1" applyFill="1" applyBorder="1" applyAlignment="1" applyProtection="1">
      <alignment horizontal="left" vertical="center" wrapText="1"/>
      <protection locked="0"/>
    </xf>
    <xf numFmtId="49" fontId="12" fillId="0" borderId="10" xfId="0" applyNumberFormat="1" applyFont="1" applyFill="1" applyBorder="1" applyAlignment="1" applyProtection="1">
      <alignment horizontal="left" vertical="center" wrapText="1"/>
      <protection locked="0"/>
    </xf>
    <xf numFmtId="0" fontId="5" fillId="5" borderId="12" xfId="0" applyFont="1" applyFill="1" applyBorder="1" applyAlignment="1" applyProtection="1">
      <alignment horizontal="left" vertical="center" wrapText="1" indent="1"/>
    </xf>
    <xf numFmtId="0" fontId="5" fillId="5" borderId="9" xfId="0" applyFont="1" applyFill="1" applyBorder="1" applyAlignment="1" applyProtection="1">
      <alignment horizontal="left" vertical="center" wrapText="1" indent="1"/>
    </xf>
    <xf numFmtId="0" fontId="5" fillId="5" borderId="10" xfId="0" applyFont="1" applyFill="1" applyBorder="1" applyAlignment="1" applyProtection="1">
      <alignment horizontal="left" vertical="center" wrapText="1" indent="1"/>
    </xf>
    <xf numFmtId="0" fontId="5" fillId="5" borderId="16" xfId="0" applyFont="1" applyFill="1" applyBorder="1" applyAlignment="1" applyProtection="1">
      <alignment horizontal="left" vertical="center" wrapText="1"/>
    </xf>
    <xf numFmtId="0" fontId="5" fillId="5" borderId="1" xfId="0" applyFont="1" applyFill="1" applyBorder="1" applyAlignment="1" applyProtection="1">
      <alignment horizontal="left" vertical="center" wrapText="1"/>
    </xf>
    <xf numFmtId="0" fontId="5" fillId="5" borderId="17" xfId="0" applyFont="1" applyFill="1" applyBorder="1" applyAlignment="1" applyProtection="1">
      <alignment horizontal="left" vertical="center" wrapText="1"/>
    </xf>
    <xf numFmtId="0" fontId="5" fillId="5" borderId="8" xfId="0" applyFont="1" applyFill="1" applyBorder="1" applyAlignment="1" applyProtection="1">
      <alignment horizontal="left" vertical="center" wrapText="1"/>
    </xf>
    <xf numFmtId="0" fontId="5" fillId="5" borderId="14" xfId="0" applyFont="1" applyFill="1" applyBorder="1" applyAlignment="1" applyProtection="1">
      <alignment horizontal="left" vertical="center" wrapText="1"/>
    </xf>
    <xf numFmtId="0" fontId="5" fillId="5" borderId="15" xfId="0" applyFont="1" applyFill="1" applyBorder="1" applyAlignment="1" applyProtection="1">
      <alignment horizontal="left" vertical="center" wrapText="1"/>
    </xf>
    <xf numFmtId="0" fontId="5" fillId="5" borderId="13" xfId="0" applyFont="1" applyFill="1" applyBorder="1" applyAlignment="1" applyProtection="1">
      <alignment horizontal="left" vertical="center" wrapText="1"/>
    </xf>
    <xf numFmtId="0" fontId="18" fillId="5" borderId="0" xfId="0" applyFont="1" applyFill="1" applyAlignment="1" applyProtection="1">
      <alignment horizontal="center" wrapText="1"/>
    </xf>
    <xf numFmtId="14" fontId="41" fillId="5" borderId="0" xfId="0" applyNumberFormat="1" applyFont="1" applyFill="1" applyAlignment="1" applyProtection="1">
      <alignment horizontal="right" vertical="center" wrapText="1"/>
    </xf>
    <xf numFmtId="0" fontId="5" fillId="5" borderId="12" xfId="0" applyFont="1" applyFill="1" applyBorder="1" applyAlignment="1" applyProtection="1">
      <alignment horizontal="center" vertical="center" wrapText="1"/>
    </xf>
    <xf numFmtId="0" fontId="5" fillId="5" borderId="9" xfId="0" applyFont="1" applyFill="1" applyBorder="1" applyAlignment="1" applyProtection="1">
      <alignment horizontal="center" vertical="center" wrapText="1"/>
    </xf>
    <xf numFmtId="0" fontId="5" fillId="5" borderId="10" xfId="0" applyFont="1" applyFill="1" applyBorder="1" applyAlignment="1" applyProtection="1">
      <alignment horizontal="center" vertical="center" wrapText="1"/>
    </xf>
    <xf numFmtId="0" fontId="42" fillId="5" borderId="12" xfId="0" applyFont="1" applyFill="1" applyBorder="1" applyAlignment="1" applyProtection="1">
      <alignment horizontal="center" vertical="center"/>
    </xf>
    <xf numFmtId="0" fontId="42" fillId="5" borderId="9" xfId="0" applyFont="1" applyFill="1" applyBorder="1" applyAlignment="1" applyProtection="1">
      <alignment horizontal="center" vertical="center"/>
    </xf>
    <xf numFmtId="0" fontId="42" fillId="5" borderId="10" xfId="0" applyFont="1" applyFill="1" applyBorder="1" applyAlignment="1" applyProtection="1">
      <alignment horizontal="center" vertical="center"/>
    </xf>
    <xf numFmtId="0" fontId="4" fillId="5" borderId="0" xfId="0" applyFont="1" applyFill="1" applyAlignment="1">
      <alignment horizontal="center"/>
    </xf>
    <xf numFmtId="0" fontId="4" fillId="5" borderId="0" xfId="0" applyFont="1" applyFill="1" applyAlignment="1" applyProtection="1">
      <alignment horizontal="center" vertical="center"/>
    </xf>
    <xf numFmtId="0" fontId="0" fillId="0" borderId="0" xfId="0" applyAlignment="1">
      <alignment horizontal="center" vertical="center"/>
    </xf>
    <xf numFmtId="0" fontId="5" fillId="2" borderId="12" xfId="0" applyFont="1" applyFill="1" applyBorder="1" applyAlignment="1" applyProtection="1">
      <alignment horizontal="left" vertical="center"/>
      <protection locked="0"/>
    </xf>
    <xf numFmtId="0" fontId="5" fillId="2" borderId="9" xfId="0" applyFont="1" applyFill="1" applyBorder="1" applyAlignment="1" applyProtection="1">
      <alignment horizontal="left" vertical="center"/>
      <protection locked="0"/>
    </xf>
    <xf numFmtId="0" fontId="5" fillId="2" borderId="10" xfId="0" applyFont="1" applyFill="1" applyBorder="1" applyAlignment="1" applyProtection="1">
      <alignment horizontal="left" vertical="center"/>
      <protection locked="0"/>
    </xf>
    <xf numFmtId="0" fontId="14" fillId="5" borderId="0" xfId="0" applyFont="1" applyFill="1" applyBorder="1" applyAlignment="1" applyProtection="1">
      <alignment horizontal="left" vertical="center" wrapText="1"/>
    </xf>
    <xf numFmtId="0" fontId="14" fillId="5" borderId="11" xfId="0" applyFont="1" applyFill="1" applyBorder="1" applyAlignment="1" applyProtection="1">
      <alignment horizontal="left" vertical="center" wrapText="1"/>
    </xf>
    <xf numFmtId="0" fontId="5" fillId="5" borderId="0" xfId="0" applyFont="1" applyFill="1" applyBorder="1" applyAlignment="1" applyProtection="1">
      <alignment vertical="top"/>
    </xf>
    <xf numFmtId="0" fontId="0" fillId="5" borderId="11" xfId="0" applyFill="1" applyBorder="1" applyAlignment="1">
      <alignment vertical="top"/>
    </xf>
    <xf numFmtId="0" fontId="12" fillId="5" borderId="0" xfId="0" applyFont="1" applyFill="1" applyAlignment="1" applyProtection="1">
      <alignment horizontal="left" vertical="top"/>
    </xf>
    <xf numFmtId="49" fontId="25" fillId="5" borderId="16" xfId="0" applyNumberFormat="1" applyFont="1" applyFill="1" applyBorder="1" applyAlignment="1" applyProtection="1">
      <alignment horizontal="left" vertical="top" wrapText="1"/>
    </xf>
    <xf numFmtId="49" fontId="14" fillId="5" borderId="1" xfId="0" applyNumberFormat="1" applyFont="1" applyFill="1" applyBorder="1" applyAlignment="1" applyProtection="1">
      <alignment horizontal="left" vertical="top" wrapText="1"/>
    </xf>
    <xf numFmtId="49" fontId="14" fillId="5" borderId="17" xfId="0" applyNumberFormat="1" applyFont="1" applyFill="1" applyBorder="1" applyAlignment="1" applyProtection="1">
      <alignment horizontal="left" vertical="top" wrapText="1"/>
    </xf>
    <xf numFmtId="49" fontId="14" fillId="5" borderId="8" xfId="0" applyNumberFormat="1" applyFont="1" applyFill="1" applyBorder="1" applyAlignment="1" applyProtection="1">
      <alignment horizontal="left" vertical="top" wrapText="1"/>
    </xf>
    <xf numFmtId="49" fontId="14" fillId="5" borderId="0" xfId="0" applyNumberFormat="1" applyFont="1" applyFill="1" applyBorder="1" applyAlignment="1" applyProtection="1">
      <alignment horizontal="left" vertical="top" wrapText="1"/>
    </xf>
    <xf numFmtId="49" fontId="14" fillId="5" borderId="11" xfId="0" applyNumberFormat="1" applyFont="1" applyFill="1" applyBorder="1" applyAlignment="1" applyProtection="1">
      <alignment horizontal="left" vertical="top" wrapText="1"/>
    </xf>
    <xf numFmtId="0" fontId="12" fillId="5" borderId="1" xfId="0" applyFont="1" applyFill="1" applyBorder="1" applyAlignment="1" applyProtection="1">
      <alignment horizontal="left" vertical="top"/>
    </xf>
    <xf numFmtId="0" fontId="0" fillId="5" borderId="11" xfId="0" applyFill="1" applyBorder="1" applyAlignment="1">
      <alignment horizontal="left" vertical="center" wrapText="1"/>
    </xf>
    <xf numFmtId="0" fontId="42" fillId="5" borderId="0" xfId="0" applyFont="1" applyFill="1" applyBorder="1" applyAlignment="1" applyProtection="1">
      <alignment horizontal="left" wrapText="1"/>
    </xf>
    <xf numFmtId="49" fontId="43" fillId="5" borderId="0" xfId="2" applyNumberFormat="1" applyFont="1" applyFill="1" applyBorder="1" applyAlignment="1" applyProtection="1">
      <alignment horizontal="left" vertical="top" wrapText="1"/>
    </xf>
    <xf numFmtId="49" fontId="46" fillId="5" borderId="0" xfId="2" applyNumberFormat="1" applyFont="1" applyFill="1" applyBorder="1" applyAlignment="1" applyProtection="1">
      <alignment horizontal="left" vertical="top" wrapText="1"/>
      <protection locked="0" hidden="1"/>
    </xf>
    <xf numFmtId="0" fontId="43" fillId="5" borderId="0" xfId="0" applyFont="1" applyFill="1" applyBorder="1" applyAlignment="1" applyProtection="1">
      <alignment horizontal="left" vertical="center" wrapText="1"/>
    </xf>
    <xf numFmtId="0" fontId="1" fillId="5" borderId="11" xfId="0" applyFont="1" applyFill="1" applyBorder="1" applyAlignment="1">
      <alignment horizontal="left" vertical="center" wrapText="1"/>
    </xf>
    <xf numFmtId="0" fontId="5" fillId="5" borderId="0" xfId="0" applyFont="1" applyFill="1" applyBorder="1" applyAlignment="1" applyProtection="1">
      <alignment horizontal="left" vertical="top"/>
    </xf>
    <xf numFmtId="0" fontId="19" fillId="5" borderId="0" xfId="0" applyFont="1" applyFill="1" applyAlignment="1" applyProtection="1">
      <alignment horizontal="left" vertical="top" wrapText="1"/>
    </xf>
    <xf numFmtId="0" fontId="12" fillId="5" borderId="1" xfId="0" applyFont="1" applyFill="1" applyBorder="1" applyAlignment="1" applyProtection="1">
      <alignment horizontal="left" vertical="top" wrapText="1"/>
    </xf>
    <xf numFmtId="0" fontId="12" fillId="0" borderId="12" xfId="0" applyFont="1" applyFill="1" applyBorder="1" applyAlignment="1" applyProtection="1">
      <alignment horizontal="center" vertical="center"/>
      <protection locked="0"/>
    </xf>
    <xf numFmtId="0" fontId="12" fillId="0" borderId="9" xfId="0" applyFont="1" applyFill="1" applyBorder="1" applyAlignment="1" applyProtection="1">
      <alignment horizontal="center" vertical="center"/>
      <protection locked="0"/>
    </xf>
    <xf numFmtId="0" fontId="12" fillId="0" borderId="10" xfId="0" applyFont="1" applyFill="1" applyBorder="1" applyAlignment="1" applyProtection="1">
      <alignment horizontal="center" vertical="center"/>
      <protection locked="0"/>
    </xf>
    <xf numFmtId="0" fontId="12" fillId="0" borderId="16" xfId="0" applyFont="1" applyFill="1" applyBorder="1" applyAlignment="1" applyProtection="1">
      <alignment horizontal="left"/>
      <protection locked="0"/>
    </xf>
    <xf numFmtId="0" fontId="12" fillId="0" borderId="1" xfId="0" applyFont="1" applyFill="1" applyBorder="1" applyAlignment="1" applyProtection="1">
      <alignment horizontal="left"/>
      <protection locked="0"/>
    </xf>
    <xf numFmtId="0" fontId="12" fillId="0" borderId="17" xfId="0" applyFont="1" applyFill="1" applyBorder="1" applyAlignment="1" applyProtection="1">
      <alignment horizontal="left"/>
      <protection locked="0"/>
    </xf>
    <xf numFmtId="0" fontId="12" fillId="0" borderId="14" xfId="0" applyFont="1" applyFill="1" applyBorder="1" applyAlignment="1" applyProtection="1">
      <alignment horizontal="left"/>
      <protection locked="0"/>
    </xf>
    <xf numFmtId="0" fontId="12" fillId="0" borderId="15" xfId="0" applyFont="1" applyFill="1" applyBorder="1" applyAlignment="1" applyProtection="1">
      <alignment horizontal="left"/>
      <protection locked="0"/>
    </xf>
    <xf numFmtId="0" fontId="12" fillId="0" borderId="13" xfId="0" applyFont="1" applyFill="1" applyBorder="1" applyAlignment="1" applyProtection="1">
      <alignment horizontal="left"/>
      <protection locked="0"/>
    </xf>
    <xf numFmtId="0" fontId="31" fillId="5" borderId="0" xfId="2" applyFill="1" applyAlignment="1" applyProtection="1">
      <alignment horizontal="left" vertical="top" wrapText="1"/>
      <protection locked="0"/>
    </xf>
    <xf numFmtId="0" fontId="12" fillId="5" borderId="0" xfId="0" applyFont="1" applyFill="1" applyAlignment="1" applyProtection="1">
      <alignment horizontal="left" vertical="top" wrapText="1"/>
      <protection locked="0"/>
    </xf>
    <xf numFmtId="0" fontId="43" fillId="5" borderId="0" xfId="0" applyFont="1" applyFill="1" applyAlignment="1" applyProtection="1">
      <alignment horizontal="left" vertical="top" wrapText="1"/>
    </xf>
    <xf numFmtId="49" fontId="31" fillId="5" borderId="0" xfId="2" applyNumberFormat="1" applyFill="1" applyBorder="1" applyAlignment="1" applyProtection="1">
      <alignment horizontal="left" vertical="top" wrapText="1"/>
      <protection locked="0"/>
    </xf>
    <xf numFmtId="49" fontId="0" fillId="0" borderId="0" xfId="0" applyNumberFormat="1" applyAlignment="1" applyProtection="1">
      <alignment horizontal="left" vertical="top" wrapText="1"/>
      <protection locked="0"/>
    </xf>
    <xf numFmtId="0" fontId="19" fillId="5" borderId="0" xfId="0" applyFont="1" applyFill="1" applyAlignment="1" applyProtection="1">
      <alignment horizontal="left" vertical="center" wrapText="1"/>
    </xf>
    <xf numFmtId="0" fontId="31" fillId="5" borderId="0" xfId="2" applyFill="1" applyAlignment="1" applyProtection="1">
      <alignment horizontal="left" vertical="top" wrapText="1" indent="3"/>
      <protection locked="0"/>
    </xf>
    <xf numFmtId="0" fontId="37" fillId="5" borderId="0" xfId="2" applyFont="1" applyFill="1" applyAlignment="1" applyProtection="1">
      <alignment horizontal="left" vertical="top" wrapText="1" indent="3"/>
      <protection locked="0"/>
    </xf>
    <xf numFmtId="0" fontId="47" fillId="5" borderId="0" xfId="0" applyFont="1" applyFill="1" applyAlignment="1" applyProtection="1">
      <alignment horizontal="left" vertical="top" wrapText="1"/>
    </xf>
    <xf numFmtId="14" fontId="10" fillId="3" borderId="12" xfId="0" applyNumberFormat="1" applyFont="1" applyFill="1" applyBorder="1" applyAlignment="1" applyProtection="1">
      <alignment horizontal="center" vertical="center"/>
      <protection locked="0"/>
    </xf>
    <xf numFmtId="14" fontId="10" fillId="3" borderId="9" xfId="0" applyNumberFormat="1" applyFont="1" applyFill="1" applyBorder="1" applyAlignment="1" applyProtection="1">
      <alignment horizontal="center" vertical="center"/>
      <protection locked="0"/>
    </xf>
    <xf numFmtId="14" fontId="10" fillId="3" borderId="10" xfId="0" applyNumberFormat="1" applyFont="1" applyFill="1" applyBorder="1" applyAlignment="1" applyProtection="1">
      <alignment horizontal="center" vertical="center"/>
      <protection locked="0"/>
    </xf>
    <xf numFmtId="0" fontId="28" fillId="5" borderId="0" xfId="0" applyFont="1" applyFill="1" applyBorder="1" applyAlignment="1" applyProtection="1">
      <alignment horizontal="left" vertical="center" wrapText="1"/>
    </xf>
    <xf numFmtId="0" fontId="28" fillId="5" borderId="0" xfId="0" applyFont="1" applyFill="1" applyAlignment="1">
      <alignment vertical="center" wrapText="1"/>
    </xf>
    <xf numFmtId="0" fontId="11" fillId="5" borderId="0" xfId="0" applyFont="1" applyFill="1" applyAlignment="1" applyProtection="1">
      <alignment horizontal="left" vertical="center" wrapText="1"/>
    </xf>
    <xf numFmtId="0" fontId="5" fillId="5" borderId="2" xfId="0" applyFont="1" applyFill="1" applyBorder="1" applyAlignment="1" applyProtection="1">
      <alignment horizontal="center" vertical="center" wrapText="1"/>
    </xf>
    <xf numFmtId="0" fontId="5" fillId="5" borderId="4" xfId="0" applyFont="1" applyFill="1" applyBorder="1" applyAlignment="1" applyProtection="1">
      <alignment horizontal="left" vertical="center" wrapText="1" indent="1"/>
    </xf>
    <xf numFmtId="0" fontId="5" fillId="5" borderId="19" xfId="0" applyFont="1" applyFill="1" applyBorder="1" applyAlignment="1" applyProtection="1">
      <alignment horizontal="left" vertical="center" wrapText="1" indent="1"/>
    </xf>
    <xf numFmtId="0" fontId="10" fillId="5" borderId="0" xfId="0" applyFont="1" applyFill="1" applyAlignment="1" applyProtection="1">
      <alignment horizontal="left" wrapText="1"/>
    </xf>
    <xf numFmtId="0" fontId="5" fillId="5" borderId="0" xfId="0" applyFont="1" applyFill="1" applyAlignment="1" applyProtection="1">
      <alignment horizontal="right" vertical="center" wrapText="1"/>
    </xf>
    <xf numFmtId="0" fontId="5" fillId="5" borderId="18" xfId="0" applyFont="1" applyFill="1" applyBorder="1" applyAlignment="1" applyProtection="1">
      <alignment horizontal="right" vertical="center" wrapText="1"/>
    </xf>
    <xf numFmtId="0" fontId="12" fillId="5" borderId="22" xfId="0" applyFont="1" applyFill="1" applyBorder="1" applyAlignment="1" applyProtection="1">
      <alignment horizontal="center" wrapText="1"/>
    </xf>
    <xf numFmtId="0" fontId="12" fillId="5" borderId="23" xfId="0" applyFont="1" applyFill="1" applyBorder="1" applyAlignment="1" applyProtection="1">
      <alignment horizontal="center" wrapText="1"/>
    </xf>
    <xf numFmtId="0" fontId="12" fillId="5" borderId="20" xfId="0" applyFont="1" applyFill="1" applyBorder="1" applyAlignment="1" applyProtection="1">
      <alignment horizontal="center" wrapText="1"/>
    </xf>
    <xf numFmtId="0" fontId="5" fillId="5" borderId="0" xfId="0" applyFont="1" applyFill="1" applyBorder="1" applyAlignment="1" applyProtection="1">
      <alignment horizontal="right" vertical="center" wrapText="1"/>
    </xf>
    <xf numFmtId="0" fontId="5" fillId="5" borderId="11" xfId="0" applyFont="1" applyFill="1" applyBorder="1" applyAlignment="1" applyProtection="1">
      <alignment horizontal="right" vertical="center" wrapText="1"/>
    </xf>
    <xf numFmtId="3" fontId="5" fillId="5" borderId="3" xfId="0" applyNumberFormat="1" applyFont="1" applyFill="1" applyBorder="1" applyAlignment="1" applyProtection="1">
      <alignment horizontal="center" vertical="center" wrapText="1"/>
    </xf>
    <xf numFmtId="3" fontId="5" fillId="5" borderId="5" xfId="0" applyNumberFormat="1" applyFont="1" applyFill="1" applyBorder="1" applyAlignment="1" applyProtection="1">
      <alignment horizontal="center" vertical="center" wrapText="1"/>
    </xf>
    <xf numFmtId="3" fontId="5" fillId="5" borderId="6" xfId="0" applyNumberFormat="1" applyFont="1" applyFill="1" applyBorder="1" applyAlignment="1" applyProtection="1">
      <alignment horizontal="center" vertical="center" wrapText="1"/>
    </xf>
    <xf numFmtId="49" fontId="14" fillId="5" borderId="0" xfId="0" applyNumberFormat="1" applyFont="1" applyFill="1" applyAlignment="1" applyProtection="1">
      <alignment horizontal="right" vertical="center" wrapText="1"/>
    </xf>
    <xf numFmtId="49" fontId="14" fillId="5" borderId="0" xfId="0" applyNumberFormat="1" applyFont="1" applyFill="1" applyBorder="1" applyAlignment="1" applyProtection="1">
      <alignment horizontal="right" vertical="center" wrapText="1"/>
    </xf>
    <xf numFmtId="3" fontId="5" fillId="5" borderId="21" xfId="0" applyNumberFormat="1" applyFont="1" applyFill="1" applyBorder="1" applyAlignment="1" applyProtection="1">
      <alignment horizontal="right" vertical="center" wrapText="1"/>
    </xf>
    <xf numFmtId="3" fontId="5" fillId="5" borderId="0" xfId="0" applyNumberFormat="1" applyFont="1" applyFill="1" applyBorder="1" applyAlignment="1" applyProtection="1">
      <alignment horizontal="right" vertical="center" wrapText="1"/>
    </xf>
    <xf numFmtId="3" fontId="5" fillId="5" borderId="11" xfId="0" applyNumberFormat="1" applyFont="1" applyFill="1" applyBorder="1" applyAlignment="1" applyProtection="1">
      <alignment horizontal="right" vertical="center" wrapText="1"/>
    </xf>
    <xf numFmtId="165" fontId="14" fillId="5" borderId="19" xfId="0" applyNumberFormat="1" applyFont="1" applyFill="1" applyBorder="1" applyAlignment="1" applyProtection="1">
      <alignment horizontal="center" vertical="center"/>
    </xf>
    <xf numFmtId="0" fontId="14" fillId="5" borderId="19" xfId="0" applyFont="1" applyFill="1" applyBorder="1" applyAlignment="1" applyProtection="1">
      <alignment horizontal="center" vertical="center"/>
    </xf>
    <xf numFmtId="0" fontId="12" fillId="5" borderId="0" xfId="0" applyFont="1" applyFill="1" applyAlignment="1" applyProtection="1">
      <alignment horizontal="right" vertical="center" wrapText="1"/>
    </xf>
    <xf numFmtId="0" fontId="5" fillId="5" borderId="24" xfId="0" applyFont="1" applyFill="1" applyBorder="1" applyAlignment="1" applyProtection="1">
      <alignment horizontal="center" vertical="center" wrapText="1"/>
    </xf>
    <xf numFmtId="0" fontId="5" fillId="5" borderId="25" xfId="0" applyFont="1" applyFill="1" applyBorder="1" applyAlignment="1" applyProtection="1">
      <alignment horizontal="center" vertical="center" wrapText="1"/>
    </xf>
    <xf numFmtId="0" fontId="5" fillId="5" borderId="26" xfId="0" applyFont="1" applyFill="1" applyBorder="1" applyAlignment="1" applyProtection="1">
      <alignment horizontal="center" vertical="center" wrapText="1"/>
    </xf>
    <xf numFmtId="0" fontId="5" fillId="5" borderId="21" xfId="0" applyFont="1" applyFill="1" applyBorder="1" applyAlignment="1" applyProtection="1">
      <alignment horizontal="center" vertical="center" wrapText="1"/>
    </xf>
    <xf numFmtId="0" fontId="5" fillId="5" borderId="0" xfId="0" applyFont="1" applyFill="1" applyBorder="1" applyAlignment="1" applyProtection="1">
      <alignment horizontal="center" vertical="center" wrapText="1"/>
    </xf>
    <xf numFmtId="0" fontId="5" fillId="5" borderId="18" xfId="0" applyFont="1" applyFill="1" applyBorder="1" applyAlignment="1" applyProtection="1">
      <alignment horizontal="center" vertical="center" wrapText="1"/>
    </xf>
    <xf numFmtId="0" fontId="5" fillId="5" borderId="27" xfId="0" applyFont="1" applyFill="1" applyBorder="1" applyAlignment="1" applyProtection="1">
      <alignment horizontal="center" vertical="center" wrapText="1"/>
    </xf>
    <xf numFmtId="0" fontId="5" fillId="5" borderId="28" xfId="0" applyFont="1" applyFill="1" applyBorder="1" applyAlignment="1" applyProtection="1">
      <alignment horizontal="center" vertical="center" wrapText="1"/>
    </xf>
    <xf numFmtId="0" fontId="5" fillId="5" borderId="29" xfId="0" applyFont="1" applyFill="1" applyBorder="1" applyAlignment="1" applyProtection="1">
      <alignment horizontal="center" vertical="center" wrapText="1"/>
    </xf>
  </cellXfs>
  <cellStyles count="4">
    <cellStyle name="Link" xfId="2" builtinId="8"/>
    <cellStyle name="Normal_Sheet1" xfId="1"/>
    <cellStyle name="Standard" xfId="0" builtinId="0"/>
    <cellStyle name="Standard 2" xfId="3"/>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image" Target="../media/image3.emf"/><Relationship Id="rId1" Type="http://schemas.openxmlformats.org/officeDocument/2006/relationships/image" Target="../media/image2.emf"/><Relationship Id="rId4"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222250</xdr:colOff>
          <xdr:row>113</xdr:row>
          <xdr:rowOff>146050</xdr:rowOff>
        </xdr:from>
        <xdr:to>
          <xdr:col>1</xdr:col>
          <xdr:colOff>450850</xdr:colOff>
          <xdr:row>115</xdr:row>
          <xdr:rowOff>31750</xdr:rowOff>
        </xdr:to>
        <xdr:sp macro="" textlink="">
          <xdr:nvSpPr>
            <xdr:cNvPr id="1305" name="Check Box 281" hidden="1">
              <a:extLst>
                <a:ext uri="{63B3BB69-23CF-44E3-9099-C40C66FF867C}">
                  <a14:compatExt spid="_x0000_s1305"/>
                </a:ext>
                <a:ext uri="{FF2B5EF4-FFF2-40B4-BE49-F238E27FC236}">
                  <a16:creationId xmlns:a16="http://schemas.microsoft.com/office/drawing/2014/main" id="{00000000-0008-0000-0000-000019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222250</xdr:colOff>
          <xdr:row>115</xdr:row>
          <xdr:rowOff>69850</xdr:rowOff>
        </xdr:from>
        <xdr:to>
          <xdr:col>1</xdr:col>
          <xdr:colOff>450850</xdr:colOff>
          <xdr:row>115</xdr:row>
          <xdr:rowOff>431800</xdr:rowOff>
        </xdr:to>
        <xdr:sp macro="" textlink="">
          <xdr:nvSpPr>
            <xdr:cNvPr id="1323" name="Check Box 299" hidden="1">
              <a:extLst>
                <a:ext uri="{63B3BB69-23CF-44E3-9099-C40C66FF867C}">
                  <a14:compatExt spid="_x0000_s1323"/>
                </a:ext>
                <a:ext uri="{FF2B5EF4-FFF2-40B4-BE49-F238E27FC236}">
                  <a16:creationId xmlns:a16="http://schemas.microsoft.com/office/drawing/2014/main" id="{00000000-0008-0000-0000-00002B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222250</xdr:colOff>
          <xdr:row>38</xdr:row>
          <xdr:rowOff>31750</xdr:rowOff>
        </xdr:from>
        <xdr:to>
          <xdr:col>1</xdr:col>
          <xdr:colOff>450850</xdr:colOff>
          <xdr:row>38</xdr:row>
          <xdr:rowOff>184150</xdr:rowOff>
        </xdr:to>
        <xdr:sp macro="" textlink="">
          <xdr:nvSpPr>
            <xdr:cNvPr id="1354" name="Check Box 330" hidden="1">
              <a:extLst>
                <a:ext uri="{63B3BB69-23CF-44E3-9099-C40C66FF867C}">
                  <a14:compatExt spid="_x0000_s1354"/>
                </a:ext>
                <a:ext uri="{FF2B5EF4-FFF2-40B4-BE49-F238E27FC236}">
                  <a16:creationId xmlns:a16="http://schemas.microsoft.com/office/drawing/2014/main" id="{00000000-0008-0000-0000-00004A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222250</xdr:colOff>
          <xdr:row>40</xdr:row>
          <xdr:rowOff>31750</xdr:rowOff>
        </xdr:from>
        <xdr:to>
          <xdr:col>1</xdr:col>
          <xdr:colOff>450850</xdr:colOff>
          <xdr:row>40</xdr:row>
          <xdr:rowOff>184150</xdr:rowOff>
        </xdr:to>
        <xdr:sp macro="" textlink="">
          <xdr:nvSpPr>
            <xdr:cNvPr id="1356" name="Check Box 332" hidden="1">
              <a:extLst>
                <a:ext uri="{63B3BB69-23CF-44E3-9099-C40C66FF867C}">
                  <a14:compatExt spid="_x0000_s1356"/>
                </a:ext>
                <a:ext uri="{FF2B5EF4-FFF2-40B4-BE49-F238E27FC236}">
                  <a16:creationId xmlns:a16="http://schemas.microsoft.com/office/drawing/2014/main" id="{00000000-0008-0000-0000-00004C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222250</xdr:colOff>
          <xdr:row>42</xdr:row>
          <xdr:rowOff>12700</xdr:rowOff>
        </xdr:from>
        <xdr:to>
          <xdr:col>1</xdr:col>
          <xdr:colOff>457200</xdr:colOff>
          <xdr:row>42</xdr:row>
          <xdr:rowOff>184150</xdr:rowOff>
        </xdr:to>
        <xdr:sp macro="" textlink="">
          <xdr:nvSpPr>
            <xdr:cNvPr id="1358" name="Check Box 334" hidden="1">
              <a:extLst>
                <a:ext uri="{63B3BB69-23CF-44E3-9099-C40C66FF867C}">
                  <a14:compatExt spid="_x0000_s1358"/>
                </a:ext>
                <a:ext uri="{FF2B5EF4-FFF2-40B4-BE49-F238E27FC236}">
                  <a16:creationId xmlns:a16="http://schemas.microsoft.com/office/drawing/2014/main" id="{00000000-0008-0000-0000-00004E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209550</xdr:colOff>
          <xdr:row>55</xdr:row>
          <xdr:rowOff>31750</xdr:rowOff>
        </xdr:from>
        <xdr:to>
          <xdr:col>1</xdr:col>
          <xdr:colOff>450850</xdr:colOff>
          <xdr:row>55</xdr:row>
          <xdr:rowOff>184150</xdr:rowOff>
        </xdr:to>
        <xdr:sp macro="" textlink="">
          <xdr:nvSpPr>
            <xdr:cNvPr id="1359" name="Check Box 335" hidden="1">
              <a:extLst>
                <a:ext uri="{63B3BB69-23CF-44E3-9099-C40C66FF867C}">
                  <a14:compatExt spid="_x0000_s1359"/>
                </a:ext>
                <a:ext uri="{FF2B5EF4-FFF2-40B4-BE49-F238E27FC236}">
                  <a16:creationId xmlns:a16="http://schemas.microsoft.com/office/drawing/2014/main" id="{00000000-0008-0000-0000-00004F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209550</xdr:colOff>
          <xdr:row>56</xdr:row>
          <xdr:rowOff>31750</xdr:rowOff>
        </xdr:from>
        <xdr:to>
          <xdr:col>1</xdr:col>
          <xdr:colOff>431800</xdr:colOff>
          <xdr:row>56</xdr:row>
          <xdr:rowOff>184150</xdr:rowOff>
        </xdr:to>
        <xdr:sp macro="" textlink="">
          <xdr:nvSpPr>
            <xdr:cNvPr id="1360" name="Check Box 336" hidden="1">
              <a:extLst>
                <a:ext uri="{63B3BB69-23CF-44E3-9099-C40C66FF867C}">
                  <a14:compatExt spid="_x0000_s1360"/>
                </a:ext>
                <a:ext uri="{FF2B5EF4-FFF2-40B4-BE49-F238E27FC236}">
                  <a16:creationId xmlns:a16="http://schemas.microsoft.com/office/drawing/2014/main" id="{00000000-0008-0000-0000-000050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184150</xdr:colOff>
          <xdr:row>78</xdr:row>
          <xdr:rowOff>76200</xdr:rowOff>
        </xdr:from>
        <xdr:to>
          <xdr:col>1</xdr:col>
          <xdr:colOff>412750</xdr:colOff>
          <xdr:row>78</xdr:row>
          <xdr:rowOff>241300</xdr:rowOff>
        </xdr:to>
        <xdr:sp macro="" textlink="">
          <xdr:nvSpPr>
            <xdr:cNvPr id="1362" name="Check Box 338" hidden="1">
              <a:extLst>
                <a:ext uri="{63B3BB69-23CF-44E3-9099-C40C66FF867C}">
                  <a14:compatExt spid="_x0000_s1362"/>
                </a:ext>
                <a:ext uri="{FF2B5EF4-FFF2-40B4-BE49-F238E27FC236}">
                  <a16:creationId xmlns:a16="http://schemas.microsoft.com/office/drawing/2014/main" id="{00000000-0008-0000-0000-000052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184150</xdr:colOff>
          <xdr:row>79</xdr:row>
          <xdr:rowOff>88900</xdr:rowOff>
        </xdr:from>
        <xdr:to>
          <xdr:col>1</xdr:col>
          <xdr:colOff>412750</xdr:colOff>
          <xdr:row>79</xdr:row>
          <xdr:rowOff>260350</xdr:rowOff>
        </xdr:to>
        <xdr:sp macro="" textlink="">
          <xdr:nvSpPr>
            <xdr:cNvPr id="1363" name="Check Box 339" hidden="1">
              <a:extLst>
                <a:ext uri="{63B3BB69-23CF-44E3-9099-C40C66FF867C}">
                  <a14:compatExt spid="_x0000_s1363"/>
                </a:ext>
                <a:ext uri="{FF2B5EF4-FFF2-40B4-BE49-F238E27FC236}">
                  <a16:creationId xmlns:a16="http://schemas.microsoft.com/office/drawing/2014/main" id="{00000000-0008-0000-0000-000053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184150</xdr:colOff>
          <xdr:row>80</xdr:row>
          <xdr:rowOff>88900</xdr:rowOff>
        </xdr:from>
        <xdr:to>
          <xdr:col>1</xdr:col>
          <xdr:colOff>412750</xdr:colOff>
          <xdr:row>80</xdr:row>
          <xdr:rowOff>260350</xdr:rowOff>
        </xdr:to>
        <xdr:sp macro="" textlink="">
          <xdr:nvSpPr>
            <xdr:cNvPr id="1364" name="Check Box 340" hidden="1">
              <a:extLst>
                <a:ext uri="{63B3BB69-23CF-44E3-9099-C40C66FF867C}">
                  <a14:compatExt spid="_x0000_s1364"/>
                </a:ext>
                <a:ext uri="{FF2B5EF4-FFF2-40B4-BE49-F238E27FC236}">
                  <a16:creationId xmlns:a16="http://schemas.microsoft.com/office/drawing/2014/main" id="{00000000-0008-0000-0000-000054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222250</xdr:colOff>
          <xdr:row>108</xdr:row>
          <xdr:rowOff>31750</xdr:rowOff>
        </xdr:from>
        <xdr:to>
          <xdr:col>1</xdr:col>
          <xdr:colOff>450850</xdr:colOff>
          <xdr:row>108</xdr:row>
          <xdr:rowOff>184150</xdr:rowOff>
        </xdr:to>
        <xdr:sp macro="" textlink="">
          <xdr:nvSpPr>
            <xdr:cNvPr id="1365" name="Check Box 341" hidden="1">
              <a:extLst>
                <a:ext uri="{63B3BB69-23CF-44E3-9099-C40C66FF867C}">
                  <a14:compatExt spid="_x0000_s1365"/>
                </a:ext>
                <a:ext uri="{FF2B5EF4-FFF2-40B4-BE49-F238E27FC236}">
                  <a16:creationId xmlns:a16="http://schemas.microsoft.com/office/drawing/2014/main" id="{00000000-0008-0000-0000-000055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222250</xdr:colOff>
          <xdr:row>109</xdr:row>
          <xdr:rowOff>184150</xdr:rowOff>
        </xdr:from>
        <xdr:to>
          <xdr:col>1</xdr:col>
          <xdr:colOff>450850</xdr:colOff>
          <xdr:row>109</xdr:row>
          <xdr:rowOff>342900</xdr:rowOff>
        </xdr:to>
        <xdr:sp macro="" textlink="">
          <xdr:nvSpPr>
            <xdr:cNvPr id="1366" name="Check Box 342" hidden="1">
              <a:extLst>
                <a:ext uri="{63B3BB69-23CF-44E3-9099-C40C66FF867C}">
                  <a14:compatExt spid="_x0000_s1366"/>
                </a:ext>
                <a:ext uri="{FF2B5EF4-FFF2-40B4-BE49-F238E27FC236}">
                  <a16:creationId xmlns:a16="http://schemas.microsoft.com/office/drawing/2014/main" id="{00000000-0008-0000-0000-000056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209550</xdr:colOff>
          <xdr:row>127</xdr:row>
          <xdr:rowOff>31750</xdr:rowOff>
        </xdr:from>
        <xdr:to>
          <xdr:col>1</xdr:col>
          <xdr:colOff>431800</xdr:colOff>
          <xdr:row>127</xdr:row>
          <xdr:rowOff>184150</xdr:rowOff>
        </xdr:to>
        <xdr:sp macro="" textlink="">
          <xdr:nvSpPr>
            <xdr:cNvPr id="1371" name="Check Box 347" hidden="1">
              <a:extLst>
                <a:ext uri="{63B3BB69-23CF-44E3-9099-C40C66FF867C}">
                  <a14:compatExt spid="_x0000_s1371"/>
                </a:ext>
                <a:ext uri="{FF2B5EF4-FFF2-40B4-BE49-F238E27FC236}">
                  <a16:creationId xmlns:a16="http://schemas.microsoft.com/office/drawing/2014/main" id="{00000000-0008-0000-0000-00005B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209550</xdr:colOff>
          <xdr:row>128</xdr:row>
          <xdr:rowOff>146050</xdr:rowOff>
        </xdr:from>
        <xdr:to>
          <xdr:col>1</xdr:col>
          <xdr:colOff>431800</xdr:colOff>
          <xdr:row>128</xdr:row>
          <xdr:rowOff>304800</xdr:rowOff>
        </xdr:to>
        <xdr:sp macro="" textlink="">
          <xdr:nvSpPr>
            <xdr:cNvPr id="1372" name="Check Box 348" hidden="1">
              <a:extLst>
                <a:ext uri="{63B3BB69-23CF-44E3-9099-C40C66FF867C}">
                  <a14:compatExt spid="_x0000_s1372"/>
                </a:ext>
                <a:ext uri="{FF2B5EF4-FFF2-40B4-BE49-F238E27FC236}">
                  <a16:creationId xmlns:a16="http://schemas.microsoft.com/office/drawing/2014/main" id="{00000000-0008-0000-0000-00005C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155</xdr:row>
          <xdr:rowOff>393700</xdr:rowOff>
        </xdr:from>
        <xdr:to>
          <xdr:col>0</xdr:col>
          <xdr:colOff>527050</xdr:colOff>
          <xdr:row>157</xdr:row>
          <xdr:rowOff>50800</xdr:rowOff>
        </xdr:to>
        <xdr:sp macro="" textlink="">
          <xdr:nvSpPr>
            <xdr:cNvPr id="1373" name="Check Box 349" hidden="1">
              <a:extLst>
                <a:ext uri="{63B3BB69-23CF-44E3-9099-C40C66FF867C}">
                  <a14:compatExt spid="_x0000_s1373"/>
                </a:ext>
                <a:ext uri="{FF2B5EF4-FFF2-40B4-BE49-F238E27FC236}">
                  <a16:creationId xmlns:a16="http://schemas.microsoft.com/office/drawing/2014/main" id="{00000000-0008-0000-0000-00005D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157</xdr:row>
          <xdr:rowOff>88900</xdr:rowOff>
        </xdr:from>
        <xdr:to>
          <xdr:col>0</xdr:col>
          <xdr:colOff>527050</xdr:colOff>
          <xdr:row>157</xdr:row>
          <xdr:rowOff>431800</xdr:rowOff>
        </xdr:to>
        <xdr:sp macro="" textlink="">
          <xdr:nvSpPr>
            <xdr:cNvPr id="1374" name="Check Box 350" hidden="1">
              <a:extLst>
                <a:ext uri="{63B3BB69-23CF-44E3-9099-C40C66FF867C}">
                  <a14:compatExt spid="_x0000_s1374"/>
                </a:ext>
                <a:ext uri="{FF2B5EF4-FFF2-40B4-BE49-F238E27FC236}">
                  <a16:creationId xmlns:a16="http://schemas.microsoft.com/office/drawing/2014/main" id="{00000000-0008-0000-0000-00005E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266700</xdr:colOff>
          <xdr:row>341</xdr:row>
          <xdr:rowOff>0</xdr:rowOff>
        </xdr:from>
        <xdr:to>
          <xdr:col>0</xdr:col>
          <xdr:colOff>469900</xdr:colOff>
          <xdr:row>341</xdr:row>
          <xdr:rowOff>209550</xdr:rowOff>
        </xdr:to>
        <xdr:sp macro="" textlink="">
          <xdr:nvSpPr>
            <xdr:cNvPr id="1380" name="Check Box 356" hidden="1">
              <a:extLst>
                <a:ext uri="{63B3BB69-23CF-44E3-9099-C40C66FF867C}">
                  <a14:compatExt spid="_x0000_s1380"/>
                </a:ext>
                <a:ext uri="{FF2B5EF4-FFF2-40B4-BE49-F238E27FC236}">
                  <a16:creationId xmlns:a16="http://schemas.microsoft.com/office/drawing/2014/main" id="{00000000-0008-0000-0000-000064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266700</xdr:colOff>
          <xdr:row>343</xdr:row>
          <xdr:rowOff>12700</xdr:rowOff>
        </xdr:from>
        <xdr:to>
          <xdr:col>0</xdr:col>
          <xdr:colOff>469900</xdr:colOff>
          <xdr:row>343</xdr:row>
          <xdr:rowOff>222250</xdr:rowOff>
        </xdr:to>
        <xdr:sp macro="" textlink="">
          <xdr:nvSpPr>
            <xdr:cNvPr id="1381" name="Check Box 357" hidden="1">
              <a:extLst>
                <a:ext uri="{63B3BB69-23CF-44E3-9099-C40C66FF867C}">
                  <a14:compatExt spid="_x0000_s1381"/>
                </a:ext>
                <a:ext uri="{FF2B5EF4-FFF2-40B4-BE49-F238E27FC236}">
                  <a16:creationId xmlns:a16="http://schemas.microsoft.com/office/drawing/2014/main" id="{00000000-0008-0000-0000-000065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266700</xdr:colOff>
          <xdr:row>339</xdr:row>
          <xdr:rowOff>260350</xdr:rowOff>
        </xdr:from>
        <xdr:to>
          <xdr:col>0</xdr:col>
          <xdr:colOff>469900</xdr:colOff>
          <xdr:row>340</xdr:row>
          <xdr:rowOff>190500</xdr:rowOff>
        </xdr:to>
        <xdr:sp macro="" textlink="">
          <xdr:nvSpPr>
            <xdr:cNvPr id="1383" name="Check Box 359" hidden="1">
              <a:extLst>
                <a:ext uri="{63B3BB69-23CF-44E3-9099-C40C66FF867C}">
                  <a14:compatExt spid="_x0000_s1383"/>
                </a:ext>
                <a:ext uri="{FF2B5EF4-FFF2-40B4-BE49-F238E27FC236}">
                  <a16:creationId xmlns:a16="http://schemas.microsoft.com/office/drawing/2014/main" id="{00000000-0008-0000-0000-000067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209550</xdr:colOff>
          <xdr:row>132</xdr:row>
          <xdr:rowOff>31750</xdr:rowOff>
        </xdr:from>
        <xdr:to>
          <xdr:col>1</xdr:col>
          <xdr:colOff>431800</xdr:colOff>
          <xdr:row>132</xdr:row>
          <xdr:rowOff>184150</xdr:rowOff>
        </xdr:to>
        <xdr:sp macro="" textlink="">
          <xdr:nvSpPr>
            <xdr:cNvPr id="1384" name="Check Box 360" hidden="1">
              <a:extLst>
                <a:ext uri="{63B3BB69-23CF-44E3-9099-C40C66FF867C}">
                  <a14:compatExt spid="_x0000_s1384"/>
                </a:ext>
                <a:ext uri="{FF2B5EF4-FFF2-40B4-BE49-F238E27FC236}">
                  <a16:creationId xmlns:a16="http://schemas.microsoft.com/office/drawing/2014/main" id="{00000000-0008-0000-0000-000068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209550</xdr:colOff>
          <xdr:row>133</xdr:row>
          <xdr:rowOff>146050</xdr:rowOff>
        </xdr:from>
        <xdr:to>
          <xdr:col>1</xdr:col>
          <xdr:colOff>431800</xdr:colOff>
          <xdr:row>133</xdr:row>
          <xdr:rowOff>304800</xdr:rowOff>
        </xdr:to>
        <xdr:sp macro="" textlink="">
          <xdr:nvSpPr>
            <xdr:cNvPr id="1385" name="Check Box 361" hidden="1">
              <a:extLst>
                <a:ext uri="{63B3BB69-23CF-44E3-9099-C40C66FF867C}">
                  <a14:compatExt spid="_x0000_s1385"/>
                </a:ext>
                <a:ext uri="{FF2B5EF4-FFF2-40B4-BE49-F238E27FC236}">
                  <a16:creationId xmlns:a16="http://schemas.microsoft.com/office/drawing/2014/main" id="{00000000-0008-0000-0000-000069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222250</xdr:colOff>
          <xdr:row>119</xdr:row>
          <xdr:rowOff>12700</xdr:rowOff>
        </xdr:from>
        <xdr:to>
          <xdr:col>1</xdr:col>
          <xdr:colOff>527050</xdr:colOff>
          <xdr:row>119</xdr:row>
          <xdr:rowOff>241300</xdr:rowOff>
        </xdr:to>
        <xdr:sp macro="" textlink="">
          <xdr:nvSpPr>
            <xdr:cNvPr id="1386" name="Check Box 362" hidden="1">
              <a:extLst>
                <a:ext uri="{63B3BB69-23CF-44E3-9099-C40C66FF867C}">
                  <a14:compatExt spid="_x0000_s1386"/>
                </a:ext>
                <a:ext uri="{FF2B5EF4-FFF2-40B4-BE49-F238E27FC236}">
                  <a16:creationId xmlns:a16="http://schemas.microsoft.com/office/drawing/2014/main" id="{00000000-0008-0000-0000-00006A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222250</xdr:colOff>
          <xdr:row>122</xdr:row>
          <xdr:rowOff>0</xdr:rowOff>
        </xdr:from>
        <xdr:to>
          <xdr:col>1</xdr:col>
          <xdr:colOff>527050</xdr:colOff>
          <xdr:row>122</xdr:row>
          <xdr:rowOff>222250</xdr:rowOff>
        </xdr:to>
        <xdr:sp macro="" textlink="">
          <xdr:nvSpPr>
            <xdr:cNvPr id="1387" name="Check Box 363" hidden="1">
              <a:extLst>
                <a:ext uri="{63B3BB69-23CF-44E3-9099-C40C66FF867C}">
                  <a14:compatExt spid="_x0000_s1387"/>
                </a:ext>
                <a:ext uri="{FF2B5EF4-FFF2-40B4-BE49-F238E27FC236}">
                  <a16:creationId xmlns:a16="http://schemas.microsoft.com/office/drawing/2014/main" id="{00000000-0008-0000-0000-00006B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twoCellAnchor editAs="oneCell">
    <xdr:from>
      <xdr:col>0</xdr:col>
      <xdr:colOff>106364</xdr:colOff>
      <xdr:row>0</xdr:row>
      <xdr:rowOff>31750</xdr:rowOff>
    </xdr:from>
    <xdr:to>
      <xdr:col>9</xdr:col>
      <xdr:colOff>106364</xdr:colOff>
      <xdr:row>6</xdr:row>
      <xdr:rowOff>255544</xdr:rowOff>
    </xdr:to>
    <xdr:pic>
      <xdr:nvPicPr>
        <xdr:cNvPr id="4" name="Grafik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a:stretch>
          <a:fillRect/>
        </a:stretch>
      </xdr:blipFill>
      <xdr:spPr>
        <a:xfrm>
          <a:off x="106364" y="31750"/>
          <a:ext cx="7799388" cy="1633494"/>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0</xdr:col>
          <xdr:colOff>266700</xdr:colOff>
          <xdr:row>342</xdr:row>
          <xdr:rowOff>0</xdr:rowOff>
        </xdr:from>
        <xdr:to>
          <xdr:col>0</xdr:col>
          <xdr:colOff>469900</xdr:colOff>
          <xdr:row>342</xdr:row>
          <xdr:rowOff>209550</xdr:rowOff>
        </xdr:to>
        <xdr:sp macro="" textlink="">
          <xdr:nvSpPr>
            <xdr:cNvPr id="1392" name="Check Box 368" hidden="1">
              <a:extLst>
                <a:ext uri="{63B3BB69-23CF-44E3-9099-C40C66FF867C}">
                  <a14:compatExt spid="_x0000_s1392"/>
                </a:ext>
                <a:ext uri="{FF2B5EF4-FFF2-40B4-BE49-F238E27FC236}">
                  <a16:creationId xmlns:a16="http://schemas.microsoft.com/office/drawing/2014/main" id="{00000000-0008-0000-0000-000070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209550</xdr:colOff>
          <xdr:row>51</xdr:row>
          <xdr:rowOff>31750</xdr:rowOff>
        </xdr:from>
        <xdr:to>
          <xdr:col>1</xdr:col>
          <xdr:colOff>450850</xdr:colOff>
          <xdr:row>51</xdr:row>
          <xdr:rowOff>184150</xdr:rowOff>
        </xdr:to>
        <xdr:sp macro="" textlink="">
          <xdr:nvSpPr>
            <xdr:cNvPr id="1397" name="Check Box 373" hidden="1">
              <a:extLst>
                <a:ext uri="{63B3BB69-23CF-44E3-9099-C40C66FF867C}">
                  <a14:compatExt spid="_x0000_s1397"/>
                </a:ext>
                <a:ext uri="{FF2B5EF4-FFF2-40B4-BE49-F238E27FC236}">
                  <a16:creationId xmlns:a16="http://schemas.microsoft.com/office/drawing/2014/main" id="{00000000-0008-0000-0000-000075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209550</xdr:colOff>
          <xdr:row>52</xdr:row>
          <xdr:rowOff>31750</xdr:rowOff>
        </xdr:from>
        <xdr:to>
          <xdr:col>1</xdr:col>
          <xdr:colOff>431800</xdr:colOff>
          <xdr:row>52</xdr:row>
          <xdr:rowOff>184150</xdr:rowOff>
        </xdr:to>
        <xdr:sp macro="" textlink="">
          <xdr:nvSpPr>
            <xdr:cNvPr id="1398" name="Check Box 374" hidden="1">
              <a:extLst>
                <a:ext uri="{63B3BB69-23CF-44E3-9099-C40C66FF867C}">
                  <a14:compatExt spid="_x0000_s1398"/>
                </a:ext>
                <a:ext uri="{FF2B5EF4-FFF2-40B4-BE49-F238E27FC236}">
                  <a16:creationId xmlns:a16="http://schemas.microsoft.com/office/drawing/2014/main" id="{00000000-0008-0000-0000-000076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209550</xdr:colOff>
          <xdr:row>208</xdr:row>
          <xdr:rowOff>146050</xdr:rowOff>
        </xdr:from>
        <xdr:to>
          <xdr:col>1</xdr:col>
          <xdr:colOff>431800</xdr:colOff>
          <xdr:row>208</xdr:row>
          <xdr:rowOff>304800</xdr:rowOff>
        </xdr:to>
        <xdr:sp macro="" textlink="">
          <xdr:nvSpPr>
            <xdr:cNvPr id="1413" name="Check Box 389" hidden="1">
              <a:extLst>
                <a:ext uri="{63B3BB69-23CF-44E3-9099-C40C66FF867C}">
                  <a14:compatExt spid="_x0000_s1413"/>
                </a:ext>
                <a:ext uri="{FF2B5EF4-FFF2-40B4-BE49-F238E27FC236}">
                  <a16:creationId xmlns:a16="http://schemas.microsoft.com/office/drawing/2014/main" id="{00000000-0008-0000-0000-000085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209550</xdr:colOff>
          <xdr:row>210</xdr:row>
          <xdr:rowOff>146050</xdr:rowOff>
        </xdr:from>
        <xdr:to>
          <xdr:col>1</xdr:col>
          <xdr:colOff>431800</xdr:colOff>
          <xdr:row>210</xdr:row>
          <xdr:rowOff>304800</xdr:rowOff>
        </xdr:to>
        <xdr:sp macro="" textlink="">
          <xdr:nvSpPr>
            <xdr:cNvPr id="1417" name="Check Box 393" hidden="1">
              <a:extLst>
                <a:ext uri="{63B3BB69-23CF-44E3-9099-C40C66FF867C}">
                  <a14:compatExt spid="_x0000_s1417"/>
                </a:ext>
                <a:ext uri="{FF2B5EF4-FFF2-40B4-BE49-F238E27FC236}">
                  <a16:creationId xmlns:a16="http://schemas.microsoft.com/office/drawing/2014/main" id="{00000000-0008-0000-0000-000089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209550</xdr:colOff>
          <xdr:row>212</xdr:row>
          <xdr:rowOff>146050</xdr:rowOff>
        </xdr:from>
        <xdr:to>
          <xdr:col>1</xdr:col>
          <xdr:colOff>431800</xdr:colOff>
          <xdr:row>212</xdr:row>
          <xdr:rowOff>304800</xdr:rowOff>
        </xdr:to>
        <xdr:sp macro="" textlink="">
          <xdr:nvSpPr>
            <xdr:cNvPr id="1419" name="Check Box 395" hidden="1">
              <a:extLst>
                <a:ext uri="{63B3BB69-23CF-44E3-9099-C40C66FF867C}">
                  <a14:compatExt spid="_x0000_s1419"/>
                </a:ext>
                <a:ext uri="{FF2B5EF4-FFF2-40B4-BE49-F238E27FC236}">
                  <a16:creationId xmlns:a16="http://schemas.microsoft.com/office/drawing/2014/main" id="{00000000-0008-0000-0000-00008B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209550</xdr:colOff>
          <xdr:row>235</xdr:row>
          <xdr:rowOff>146050</xdr:rowOff>
        </xdr:from>
        <xdr:to>
          <xdr:col>1</xdr:col>
          <xdr:colOff>431800</xdr:colOff>
          <xdr:row>235</xdr:row>
          <xdr:rowOff>304800</xdr:rowOff>
        </xdr:to>
        <xdr:sp macro="" textlink="">
          <xdr:nvSpPr>
            <xdr:cNvPr id="1427" name="Check Box 403" hidden="1">
              <a:extLst>
                <a:ext uri="{63B3BB69-23CF-44E3-9099-C40C66FF867C}">
                  <a14:compatExt spid="_x0000_s1427"/>
                </a:ext>
                <a:ext uri="{FF2B5EF4-FFF2-40B4-BE49-F238E27FC236}">
                  <a16:creationId xmlns:a16="http://schemas.microsoft.com/office/drawing/2014/main" id="{00000000-0008-0000-0000-000093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209550</xdr:colOff>
          <xdr:row>63</xdr:row>
          <xdr:rowOff>31750</xdr:rowOff>
        </xdr:from>
        <xdr:to>
          <xdr:col>1</xdr:col>
          <xdr:colOff>450850</xdr:colOff>
          <xdr:row>63</xdr:row>
          <xdr:rowOff>184150</xdr:rowOff>
        </xdr:to>
        <xdr:sp macro="" textlink="">
          <xdr:nvSpPr>
            <xdr:cNvPr id="1441" name="Check Box 417" hidden="1">
              <a:extLst>
                <a:ext uri="{63B3BB69-23CF-44E3-9099-C40C66FF867C}">
                  <a14:compatExt spid="_x0000_s1441"/>
                </a:ext>
                <a:ext uri="{FF2B5EF4-FFF2-40B4-BE49-F238E27FC236}">
                  <a16:creationId xmlns:a16="http://schemas.microsoft.com/office/drawing/2014/main" id="{00000000-0008-0000-0000-0000A1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209550</xdr:colOff>
          <xdr:row>67</xdr:row>
          <xdr:rowOff>31750</xdr:rowOff>
        </xdr:from>
        <xdr:to>
          <xdr:col>1</xdr:col>
          <xdr:colOff>450850</xdr:colOff>
          <xdr:row>67</xdr:row>
          <xdr:rowOff>184150</xdr:rowOff>
        </xdr:to>
        <xdr:sp macro="" textlink="">
          <xdr:nvSpPr>
            <xdr:cNvPr id="1442" name="Check Box 418" hidden="1">
              <a:extLst>
                <a:ext uri="{63B3BB69-23CF-44E3-9099-C40C66FF867C}">
                  <a14:compatExt spid="_x0000_s1442"/>
                </a:ext>
                <a:ext uri="{FF2B5EF4-FFF2-40B4-BE49-F238E27FC236}">
                  <a16:creationId xmlns:a16="http://schemas.microsoft.com/office/drawing/2014/main" id="{00000000-0008-0000-0000-0000A2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209550</xdr:colOff>
          <xdr:row>246</xdr:row>
          <xdr:rowOff>146050</xdr:rowOff>
        </xdr:from>
        <xdr:to>
          <xdr:col>1</xdr:col>
          <xdr:colOff>431800</xdr:colOff>
          <xdr:row>246</xdr:row>
          <xdr:rowOff>304800</xdr:rowOff>
        </xdr:to>
        <xdr:sp macro="" textlink="">
          <xdr:nvSpPr>
            <xdr:cNvPr id="1443" name="Check Box 419" hidden="1">
              <a:extLst>
                <a:ext uri="{63B3BB69-23CF-44E3-9099-C40C66FF867C}">
                  <a14:compatExt spid="_x0000_s1443"/>
                </a:ext>
                <a:ext uri="{FF2B5EF4-FFF2-40B4-BE49-F238E27FC236}">
                  <a16:creationId xmlns:a16="http://schemas.microsoft.com/office/drawing/2014/main" id="{00000000-0008-0000-0000-0000A3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209550</xdr:colOff>
          <xdr:row>206</xdr:row>
          <xdr:rowOff>146050</xdr:rowOff>
        </xdr:from>
        <xdr:to>
          <xdr:col>1</xdr:col>
          <xdr:colOff>431800</xdr:colOff>
          <xdr:row>206</xdr:row>
          <xdr:rowOff>304800</xdr:rowOff>
        </xdr:to>
        <xdr:sp macro="" textlink="">
          <xdr:nvSpPr>
            <xdr:cNvPr id="1448" name="Check Box 424" hidden="1">
              <a:extLst>
                <a:ext uri="{63B3BB69-23CF-44E3-9099-C40C66FF867C}">
                  <a14:compatExt spid="_x0000_s1448"/>
                </a:ext>
                <a:ext uri="{FF2B5EF4-FFF2-40B4-BE49-F238E27FC236}">
                  <a16:creationId xmlns:a16="http://schemas.microsoft.com/office/drawing/2014/main" id="{00000000-0008-0000-0000-0000A8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209550</xdr:colOff>
          <xdr:row>209</xdr:row>
          <xdr:rowOff>146050</xdr:rowOff>
        </xdr:from>
        <xdr:to>
          <xdr:col>1</xdr:col>
          <xdr:colOff>431800</xdr:colOff>
          <xdr:row>209</xdr:row>
          <xdr:rowOff>304800</xdr:rowOff>
        </xdr:to>
        <xdr:sp macro="" textlink="">
          <xdr:nvSpPr>
            <xdr:cNvPr id="1450" name="Check Box 426" hidden="1">
              <a:extLst>
                <a:ext uri="{63B3BB69-23CF-44E3-9099-C40C66FF867C}">
                  <a14:compatExt spid="_x0000_s1450"/>
                </a:ext>
                <a:ext uri="{FF2B5EF4-FFF2-40B4-BE49-F238E27FC236}">
                  <a16:creationId xmlns:a16="http://schemas.microsoft.com/office/drawing/2014/main" id="{00000000-0008-0000-0000-0000AA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209550</xdr:colOff>
          <xdr:row>211</xdr:row>
          <xdr:rowOff>146050</xdr:rowOff>
        </xdr:from>
        <xdr:to>
          <xdr:col>1</xdr:col>
          <xdr:colOff>431800</xdr:colOff>
          <xdr:row>211</xdr:row>
          <xdr:rowOff>304800</xdr:rowOff>
        </xdr:to>
        <xdr:sp macro="" textlink="">
          <xdr:nvSpPr>
            <xdr:cNvPr id="1452" name="Check Box 428" hidden="1">
              <a:extLst>
                <a:ext uri="{63B3BB69-23CF-44E3-9099-C40C66FF867C}">
                  <a14:compatExt spid="_x0000_s1452"/>
                </a:ext>
                <a:ext uri="{FF2B5EF4-FFF2-40B4-BE49-F238E27FC236}">
                  <a16:creationId xmlns:a16="http://schemas.microsoft.com/office/drawing/2014/main" id="{00000000-0008-0000-0000-0000AC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209550</xdr:colOff>
          <xdr:row>223</xdr:row>
          <xdr:rowOff>146050</xdr:rowOff>
        </xdr:from>
        <xdr:to>
          <xdr:col>1</xdr:col>
          <xdr:colOff>431800</xdr:colOff>
          <xdr:row>223</xdr:row>
          <xdr:rowOff>304800</xdr:rowOff>
        </xdr:to>
        <xdr:sp macro="" textlink="">
          <xdr:nvSpPr>
            <xdr:cNvPr id="1454" name="Check Box 430" hidden="1">
              <a:extLst>
                <a:ext uri="{63B3BB69-23CF-44E3-9099-C40C66FF867C}">
                  <a14:compatExt spid="_x0000_s1454"/>
                </a:ext>
                <a:ext uri="{FF2B5EF4-FFF2-40B4-BE49-F238E27FC236}">
                  <a16:creationId xmlns:a16="http://schemas.microsoft.com/office/drawing/2014/main" id="{00000000-0008-0000-0000-0000AE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209550</xdr:colOff>
          <xdr:row>224</xdr:row>
          <xdr:rowOff>146050</xdr:rowOff>
        </xdr:from>
        <xdr:to>
          <xdr:col>1</xdr:col>
          <xdr:colOff>431800</xdr:colOff>
          <xdr:row>224</xdr:row>
          <xdr:rowOff>304800</xdr:rowOff>
        </xdr:to>
        <xdr:sp macro="" textlink="">
          <xdr:nvSpPr>
            <xdr:cNvPr id="1456" name="Check Box 432" hidden="1">
              <a:extLst>
                <a:ext uri="{63B3BB69-23CF-44E3-9099-C40C66FF867C}">
                  <a14:compatExt spid="_x0000_s1456"/>
                </a:ext>
                <a:ext uri="{FF2B5EF4-FFF2-40B4-BE49-F238E27FC236}">
                  <a16:creationId xmlns:a16="http://schemas.microsoft.com/office/drawing/2014/main" id="{00000000-0008-0000-0000-0000B0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209550</xdr:colOff>
          <xdr:row>257</xdr:row>
          <xdr:rowOff>146050</xdr:rowOff>
        </xdr:from>
        <xdr:to>
          <xdr:col>1</xdr:col>
          <xdr:colOff>431800</xdr:colOff>
          <xdr:row>257</xdr:row>
          <xdr:rowOff>304800</xdr:rowOff>
        </xdr:to>
        <xdr:sp macro="" textlink="">
          <xdr:nvSpPr>
            <xdr:cNvPr id="1474" name="Check Box 450" hidden="1">
              <a:extLst>
                <a:ext uri="{63B3BB69-23CF-44E3-9099-C40C66FF867C}">
                  <a14:compatExt spid="_x0000_s1474"/>
                </a:ext>
                <a:ext uri="{FF2B5EF4-FFF2-40B4-BE49-F238E27FC236}">
                  <a16:creationId xmlns:a16="http://schemas.microsoft.com/office/drawing/2014/main" id="{00000000-0008-0000-0000-0000C2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209550</xdr:colOff>
          <xdr:row>207</xdr:row>
          <xdr:rowOff>146050</xdr:rowOff>
        </xdr:from>
        <xdr:to>
          <xdr:col>1</xdr:col>
          <xdr:colOff>431800</xdr:colOff>
          <xdr:row>207</xdr:row>
          <xdr:rowOff>304800</xdr:rowOff>
        </xdr:to>
        <xdr:sp macro="" textlink="">
          <xdr:nvSpPr>
            <xdr:cNvPr id="1479" name="Check Box 455" hidden="1">
              <a:extLst>
                <a:ext uri="{63B3BB69-23CF-44E3-9099-C40C66FF867C}">
                  <a14:compatExt spid="_x0000_s1479"/>
                </a:ext>
                <a:ext uri="{FF2B5EF4-FFF2-40B4-BE49-F238E27FC236}">
                  <a16:creationId xmlns:a16="http://schemas.microsoft.com/office/drawing/2014/main" id="{00000000-0008-0000-0000-0000C7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266700</xdr:colOff>
          <xdr:row>344</xdr:row>
          <xdr:rowOff>0</xdr:rowOff>
        </xdr:from>
        <xdr:to>
          <xdr:col>0</xdr:col>
          <xdr:colOff>469900</xdr:colOff>
          <xdr:row>344</xdr:row>
          <xdr:rowOff>203200</xdr:rowOff>
        </xdr:to>
        <xdr:sp macro="" textlink="">
          <xdr:nvSpPr>
            <xdr:cNvPr id="1482" name="Check Box 458" hidden="1">
              <a:extLst>
                <a:ext uri="{63B3BB69-23CF-44E3-9099-C40C66FF867C}">
                  <a14:compatExt spid="_x0000_s1482"/>
                </a:ext>
                <a:ext uri="{FF2B5EF4-FFF2-40B4-BE49-F238E27FC236}">
                  <a16:creationId xmlns:a16="http://schemas.microsoft.com/office/drawing/2014/main" id="{00000000-0008-0000-0000-0000CA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0</xdr:col>
      <xdr:colOff>1</xdr:colOff>
      <xdr:row>0</xdr:row>
      <xdr:rowOff>1</xdr:rowOff>
    </xdr:from>
    <xdr:to>
      <xdr:col>7</xdr:col>
      <xdr:colOff>676891</xdr:colOff>
      <xdr:row>57</xdr:row>
      <xdr:rowOff>123826</xdr:rowOff>
    </xdr:to>
    <xdr:pic>
      <xdr:nvPicPr>
        <xdr:cNvPr id="2" name="Grafik 1">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 y="1"/>
          <a:ext cx="6010890" cy="9353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58</xdr:row>
      <xdr:rowOff>47624</xdr:rowOff>
    </xdr:from>
    <xdr:to>
      <xdr:col>7</xdr:col>
      <xdr:colOff>289621</xdr:colOff>
      <xdr:row>115</xdr:row>
      <xdr:rowOff>152400</xdr:rowOff>
    </xdr:to>
    <xdr:pic>
      <xdr:nvPicPr>
        <xdr:cNvPr id="3" name="Grafik 2">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9439274"/>
          <a:ext cx="5623621" cy="93345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116</xdr:row>
      <xdr:rowOff>0</xdr:rowOff>
    </xdr:from>
    <xdr:to>
      <xdr:col>7</xdr:col>
      <xdr:colOff>361604</xdr:colOff>
      <xdr:row>173</xdr:row>
      <xdr:rowOff>105075</xdr:rowOff>
    </xdr:to>
    <xdr:pic>
      <xdr:nvPicPr>
        <xdr:cNvPr id="4" name="Grafik 3">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18783300"/>
          <a:ext cx="5695604" cy="9334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174</xdr:row>
      <xdr:rowOff>0</xdr:rowOff>
    </xdr:from>
    <xdr:to>
      <xdr:col>7</xdr:col>
      <xdr:colOff>331561</xdr:colOff>
      <xdr:row>231</xdr:row>
      <xdr:rowOff>105075</xdr:rowOff>
    </xdr:to>
    <xdr:pic>
      <xdr:nvPicPr>
        <xdr:cNvPr id="5" name="Grafik 4">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28174950"/>
          <a:ext cx="5665561" cy="9334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3" Type="http://schemas.openxmlformats.org/officeDocument/2006/relationships/hyperlink" Target="https://www.l-bank.de/Legitimation-Vertragspartner-Finanzhilfen.html" TargetMode="External"/><Relationship Id="rId18" Type="http://schemas.openxmlformats.org/officeDocument/2006/relationships/vmlDrawing" Target="../drawings/vmlDrawing1.vml"/><Relationship Id="rId26" Type="http://schemas.openxmlformats.org/officeDocument/2006/relationships/ctrlProp" Target="../ctrlProps/ctrlProp8.xml"/><Relationship Id="rId39" Type="http://schemas.openxmlformats.org/officeDocument/2006/relationships/ctrlProp" Target="../ctrlProps/ctrlProp21.xml"/><Relationship Id="rId21" Type="http://schemas.openxmlformats.org/officeDocument/2006/relationships/ctrlProp" Target="../ctrlProps/ctrlProp3.xml"/><Relationship Id="rId34" Type="http://schemas.openxmlformats.org/officeDocument/2006/relationships/ctrlProp" Target="../ctrlProps/ctrlProp16.xml"/><Relationship Id="rId42" Type="http://schemas.openxmlformats.org/officeDocument/2006/relationships/ctrlProp" Target="../ctrlProps/ctrlProp24.xml"/><Relationship Id="rId47" Type="http://schemas.openxmlformats.org/officeDocument/2006/relationships/ctrlProp" Target="../ctrlProps/ctrlProp29.xml"/><Relationship Id="rId50" Type="http://schemas.openxmlformats.org/officeDocument/2006/relationships/ctrlProp" Target="../ctrlProps/ctrlProp32.xml"/><Relationship Id="rId55" Type="http://schemas.openxmlformats.org/officeDocument/2006/relationships/ctrlProp" Target="../ctrlProps/ctrlProp37.xml"/><Relationship Id="rId7" Type="http://schemas.openxmlformats.org/officeDocument/2006/relationships/hyperlink" Target="https://donauraumstrategie.de/" TargetMode="External"/><Relationship Id="rId12" Type="http://schemas.openxmlformats.org/officeDocument/2006/relationships/hyperlink" Target="https://www.isg-institut.de/bw2127/" TargetMode="External"/><Relationship Id="rId17" Type="http://schemas.openxmlformats.org/officeDocument/2006/relationships/drawing" Target="../drawings/drawing1.xml"/><Relationship Id="rId25" Type="http://schemas.openxmlformats.org/officeDocument/2006/relationships/ctrlProp" Target="../ctrlProps/ctrlProp7.xml"/><Relationship Id="rId33" Type="http://schemas.openxmlformats.org/officeDocument/2006/relationships/ctrlProp" Target="../ctrlProps/ctrlProp15.xml"/><Relationship Id="rId38" Type="http://schemas.openxmlformats.org/officeDocument/2006/relationships/ctrlProp" Target="../ctrlProps/ctrlProp20.xml"/><Relationship Id="rId46" Type="http://schemas.openxmlformats.org/officeDocument/2006/relationships/ctrlProp" Target="../ctrlProps/ctrlProp28.xml"/><Relationship Id="rId59" Type="http://schemas.openxmlformats.org/officeDocument/2006/relationships/ctrlProp" Target="../ctrlProps/ctrlProp41.xml"/><Relationship Id="rId2" Type="http://schemas.openxmlformats.org/officeDocument/2006/relationships/hyperlink" Target="https://www.esf-bw.de/esf/index.php?id=850" TargetMode="External"/><Relationship Id="rId16" Type="http://schemas.openxmlformats.org/officeDocument/2006/relationships/printerSettings" Target="../printerSettings/printerSettings2.bin"/><Relationship Id="rId20" Type="http://schemas.openxmlformats.org/officeDocument/2006/relationships/ctrlProp" Target="../ctrlProps/ctrlProp2.xml"/><Relationship Id="rId29" Type="http://schemas.openxmlformats.org/officeDocument/2006/relationships/ctrlProp" Target="../ctrlProps/ctrlProp11.xml"/><Relationship Id="rId41" Type="http://schemas.openxmlformats.org/officeDocument/2006/relationships/ctrlProp" Target="../ctrlProps/ctrlProp23.xml"/><Relationship Id="rId54" Type="http://schemas.openxmlformats.org/officeDocument/2006/relationships/ctrlProp" Target="../ctrlProps/ctrlProp36.xml"/><Relationship Id="rId1" Type="http://schemas.openxmlformats.org/officeDocument/2006/relationships/printerSettings" Target="../printerSettings/printerSettings1.bin"/><Relationship Id="rId6" Type="http://schemas.openxmlformats.org/officeDocument/2006/relationships/hyperlink" Target="https://www.esf-bw.de/esf/datenschutz/" TargetMode="External"/><Relationship Id="rId11" Type="http://schemas.openxmlformats.org/officeDocument/2006/relationships/hyperlink" Target="https://zuma.l-bank.de/zuma/" TargetMode="External"/><Relationship Id="rId24" Type="http://schemas.openxmlformats.org/officeDocument/2006/relationships/ctrlProp" Target="../ctrlProps/ctrlProp6.xml"/><Relationship Id="rId32" Type="http://schemas.openxmlformats.org/officeDocument/2006/relationships/ctrlProp" Target="../ctrlProps/ctrlProp14.xml"/><Relationship Id="rId37" Type="http://schemas.openxmlformats.org/officeDocument/2006/relationships/ctrlProp" Target="../ctrlProps/ctrlProp19.xml"/><Relationship Id="rId40" Type="http://schemas.openxmlformats.org/officeDocument/2006/relationships/ctrlProp" Target="../ctrlProps/ctrlProp22.xml"/><Relationship Id="rId45" Type="http://schemas.openxmlformats.org/officeDocument/2006/relationships/ctrlProp" Target="../ctrlProps/ctrlProp27.xml"/><Relationship Id="rId53" Type="http://schemas.openxmlformats.org/officeDocument/2006/relationships/ctrlProp" Target="../ctrlProps/ctrlProp35.xml"/><Relationship Id="rId58" Type="http://schemas.openxmlformats.org/officeDocument/2006/relationships/ctrlProp" Target="../ctrlProps/ctrlProp40.xml"/><Relationship Id="rId5" Type="http://schemas.openxmlformats.org/officeDocument/2006/relationships/hyperlink" Target="https://www.l-bank.de/datenschutz" TargetMode="External"/><Relationship Id="rId15" Type="http://schemas.openxmlformats.org/officeDocument/2006/relationships/hyperlink" Target="https://www.l-bank.de/Legitimation-Vertragspartner-Finanzhilfen.html" TargetMode="External"/><Relationship Id="rId23" Type="http://schemas.openxmlformats.org/officeDocument/2006/relationships/ctrlProp" Target="../ctrlProps/ctrlProp5.xml"/><Relationship Id="rId28" Type="http://schemas.openxmlformats.org/officeDocument/2006/relationships/ctrlProp" Target="../ctrlProps/ctrlProp10.xml"/><Relationship Id="rId36" Type="http://schemas.openxmlformats.org/officeDocument/2006/relationships/ctrlProp" Target="../ctrlProps/ctrlProp18.xml"/><Relationship Id="rId49" Type="http://schemas.openxmlformats.org/officeDocument/2006/relationships/ctrlProp" Target="../ctrlProps/ctrlProp31.xml"/><Relationship Id="rId57" Type="http://schemas.openxmlformats.org/officeDocument/2006/relationships/ctrlProp" Target="../ctrlProps/ctrlProp39.xml"/><Relationship Id="rId10" Type="http://schemas.openxmlformats.org/officeDocument/2006/relationships/hyperlink" Target="https://www.esf-bw.de/esf/index.php?id=850" TargetMode="External"/><Relationship Id="rId19" Type="http://schemas.openxmlformats.org/officeDocument/2006/relationships/ctrlProp" Target="../ctrlProps/ctrlProp1.xml"/><Relationship Id="rId31" Type="http://schemas.openxmlformats.org/officeDocument/2006/relationships/ctrlProp" Target="../ctrlProps/ctrlProp13.xml"/><Relationship Id="rId44" Type="http://schemas.openxmlformats.org/officeDocument/2006/relationships/ctrlProp" Target="../ctrlProps/ctrlProp26.xml"/><Relationship Id="rId52" Type="http://schemas.openxmlformats.org/officeDocument/2006/relationships/ctrlProp" Target="../ctrlProps/ctrlProp34.xml"/><Relationship Id="rId4" Type="http://schemas.openxmlformats.org/officeDocument/2006/relationships/hyperlink" Target="http://www.esf-querschnittsziele.de/" TargetMode="External"/><Relationship Id="rId9" Type="http://schemas.openxmlformats.org/officeDocument/2006/relationships/hyperlink" Target="https://www.institut-fuer-menschenrechte.de/menschenrechtsschutz/deutschland-im-menschenrechtsschutzsystem/vereinte-nationen/vereinte-nationen-menschenrechtsabkommen/behindertenrechtskonvention-crpd" TargetMode="External"/><Relationship Id="rId14" Type="http://schemas.openxmlformats.org/officeDocument/2006/relationships/hyperlink" Target="https://www.l-bank.de/Legitimation-Vertragspartner-Finanzhilfen.html" TargetMode="External"/><Relationship Id="rId22" Type="http://schemas.openxmlformats.org/officeDocument/2006/relationships/ctrlProp" Target="../ctrlProps/ctrlProp4.xml"/><Relationship Id="rId27" Type="http://schemas.openxmlformats.org/officeDocument/2006/relationships/ctrlProp" Target="../ctrlProps/ctrlProp9.xml"/><Relationship Id="rId30" Type="http://schemas.openxmlformats.org/officeDocument/2006/relationships/ctrlProp" Target="../ctrlProps/ctrlProp12.xml"/><Relationship Id="rId35" Type="http://schemas.openxmlformats.org/officeDocument/2006/relationships/ctrlProp" Target="../ctrlProps/ctrlProp17.xml"/><Relationship Id="rId43" Type="http://schemas.openxmlformats.org/officeDocument/2006/relationships/ctrlProp" Target="../ctrlProps/ctrlProp25.xml"/><Relationship Id="rId48" Type="http://schemas.openxmlformats.org/officeDocument/2006/relationships/ctrlProp" Target="../ctrlProps/ctrlProp30.xml"/><Relationship Id="rId56" Type="http://schemas.openxmlformats.org/officeDocument/2006/relationships/ctrlProp" Target="../ctrlProps/ctrlProp38.xml"/><Relationship Id="rId8" Type="http://schemas.openxmlformats.org/officeDocument/2006/relationships/hyperlink" Target="https://www.esf-bw.de/esf/fileadmin/user_upload/DOWNLOAD_CENTER_2021-2027/Allgemeine_Informationen/Vorgaben_und_Unterlagen/Charta_der_Grundrechte_der_Europaeischen_Union_2016.pdf" TargetMode="External"/><Relationship Id="rId51" Type="http://schemas.openxmlformats.org/officeDocument/2006/relationships/ctrlProp" Target="../ctrlProps/ctrlProp33.xml"/><Relationship Id="rId3" Type="http://schemas.openxmlformats.org/officeDocument/2006/relationships/hyperlink" Target="https://www.esf-bw.de/esf/esfplus/wm/foerderprogramme/" TargetMode="Externa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
  <dimension ref="A1:AB395"/>
  <sheetViews>
    <sheetView showGridLines="0" tabSelected="1" view="pageBreakPreview" topLeftCell="A16" zoomScale="90" zoomScaleNormal="100" zoomScaleSheetLayoutView="90" workbookViewId="0">
      <selection activeCell="D27" sqref="D27:I27"/>
    </sheetView>
  </sheetViews>
  <sheetFormatPr baseColWidth="10" defaultRowHeight="15.5" x14ac:dyDescent="0.35"/>
  <cols>
    <col min="1" max="1" width="8.453125" style="13" customWidth="1"/>
    <col min="2" max="2" width="11.453125" style="7"/>
    <col min="3" max="3" width="13.1796875" style="7" customWidth="1"/>
    <col min="4" max="4" width="12.81640625" style="7" customWidth="1"/>
    <col min="5" max="5" width="11.1796875" style="7" customWidth="1"/>
    <col min="6" max="6" width="16.81640625" style="7" customWidth="1"/>
    <col min="7" max="8" width="12.54296875" style="7" customWidth="1"/>
    <col min="9" max="9" width="12.453125" style="7" customWidth="1"/>
    <col min="10" max="10" width="7" style="7" customWidth="1"/>
    <col min="11" max="11" width="7.81640625" style="3" hidden="1" customWidth="1"/>
    <col min="12" max="12" width="18.81640625" style="3" hidden="1" customWidth="1"/>
    <col min="13" max="14" width="11.453125" style="3" customWidth="1"/>
    <col min="15" max="21" width="11.453125" customWidth="1"/>
  </cols>
  <sheetData>
    <row r="1" spans="1:10" ht="32.25" customHeight="1" x14ac:dyDescent="0.35">
      <c r="A1" s="51"/>
      <c r="B1" s="52"/>
      <c r="C1" s="52"/>
      <c r="D1" s="52"/>
      <c r="E1" s="52"/>
      <c r="F1" s="52"/>
      <c r="G1" s="52"/>
      <c r="H1" s="52"/>
      <c r="I1" s="52"/>
      <c r="J1" s="52"/>
    </row>
    <row r="2" spans="1:10" ht="20.25" customHeight="1" x14ac:dyDescent="0.35">
      <c r="A2" s="51"/>
      <c r="B2" s="52"/>
      <c r="C2" s="52"/>
      <c r="D2" s="52"/>
      <c r="E2" s="52"/>
      <c r="F2" s="52"/>
      <c r="G2" s="52"/>
      <c r="H2" s="52"/>
      <c r="I2" s="52"/>
      <c r="J2" s="52"/>
    </row>
    <row r="3" spans="1:10" ht="20.25" customHeight="1" x14ac:dyDescent="0.35">
      <c r="A3" s="51"/>
      <c r="B3" s="52"/>
      <c r="C3" s="52"/>
      <c r="D3" s="52"/>
      <c r="E3" s="52"/>
      <c r="F3" s="52"/>
      <c r="G3" s="52"/>
      <c r="H3" s="52"/>
      <c r="I3" s="52"/>
      <c r="J3" s="52"/>
    </row>
    <row r="4" spans="1:10" ht="13" x14ac:dyDescent="0.3">
      <c r="A4" s="428"/>
      <c r="B4" s="428"/>
      <c r="C4" s="428"/>
      <c r="D4" s="428"/>
      <c r="E4" s="428"/>
      <c r="F4" s="451"/>
      <c r="G4" s="451"/>
      <c r="H4" s="428"/>
      <c r="I4" s="428"/>
      <c r="J4" s="428"/>
    </row>
    <row r="5" spans="1:10" ht="13" x14ac:dyDescent="0.3">
      <c r="A5" s="428"/>
      <c r="B5" s="428"/>
      <c r="C5" s="428"/>
      <c r="D5" s="428"/>
      <c r="E5" s="428"/>
      <c r="F5" s="451"/>
      <c r="G5" s="451"/>
      <c r="H5" s="452"/>
      <c r="I5" s="452"/>
      <c r="J5" s="452"/>
    </row>
    <row r="6" spans="1:10" ht="13" x14ac:dyDescent="0.3">
      <c r="A6" s="53"/>
      <c r="B6" s="53"/>
      <c r="C6" s="53"/>
      <c r="D6" s="54"/>
      <c r="E6" s="52"/>
      <c r="F6" s="52"/>
      <c r="G6" s="52"/>
      <c r="H6" s="453"/>
      <c r="I6" s="453"/>
      <c r="J6" s="453"/>
    </row>
    <row r="7" spans="1:10" ht="26.5" customHeight="1" x14ac:dyDescent="0.3">
      <c r="A7" s="53"/>
      <c r="B7" s="53"/>
      <c r="C7" s="53"/>
      <c r="D7" s="54"/>
      <c r="E7" s="52"/>
      <c r="F7" s="52"/>
      <c r="G7" s="52"/>
      <c r="H7" s="53"/>
      <c r="I7" s="53"/>
      <c r="J7" s="53"/>
    </row>
    <row r="8" spans="1:10" ht="94.75" customHeight="1" x14ac:dyDescent="0.3">
      <c r="A8" s="53"/>
      <c r="B8" s="433" t="s">
        <v>18</v>
      </c>
      <c r="C8" s="434"/>
      <c r="D8" s="434"/>
      <c r="E8" s="434"/>
      <c r="F8" s="435"/>
      <c r="G8" s="52"/>
      <c r="H8" s="293"/>
      <c r="I8" s="53"/>
      <c r="J8" s="53"/>
    </row>
    <row r="9" spans="1:10" ht="12.75" customHeight="1" x14ac:dyDescent="0.3">
      <c r="A9" s="53"/>
      <c r="B9" s="55"/>
      <c r="C9" s="55"/>
      <c r="D9" s="55"/>
      <c r="E9" s="55"/>
      <c r="F9" s="55"/>
      <c r="G9" s="55"/>
      <c r="H9" s="444" t="s">
        <v>257</v>
      </c>
      <c r="I9" s="444"/>
      <c r="J9" s="53"/>
    </row>
    <row r="10" spans="1:10" ht="36.75" customHeight="1" x14ac:dyDescent="0.35">
      <c r="A10" s="51"/>
      <c r="B10" s="52"/>
      <c r="C10" s="443" t="s">
        <v>281</v>
      </c>
      <c r="D10" s="443"/>
      <c r="E10" s="443"/>
      <c r="F10" s="443"/>
      <c r="G10" s="443"/>
      <c r="H10" s="443"/>
      <c r="I10" s="53"/>
      <c r="J10" s="52"/>
    </row>
    <row r="11" spans="1:10" x14ac:dyDescent="0.35">
      <c r="A11" s="51"/>
      <c r="B11" s="52"/>
      <c r="C11" s="443"/>
      <c r="D11" s="443"/>
      <c r="E11" s="443"/>
      <c r="F11" s="443"/>
      <c r="G11" s="443"/>
      <c r="H11" s="443"/>
      <c r="I11" s="52"/>
      <c r="J11" s="52"/>
    </row>
    <row r="12" spans="1:10" ht="25.5" customHeight="1" x14ac:dyDescent="0.35">
      <c r="A12" s="51"/>
      <c r="B12" s="50"/>
      <c r="C12" s="443"/>
      <c r="D12" s="443"/>
      <c r="E12" s="443"/>
      <c r="F12" s="443"/>
      <c r="G12" s="443"/>
      <c r="H12" s="443"/>
      <c r="I12" s="52"/>
      <c r="J12" s="52"/>
    </row>
    <row r="13" spans="1:10" ht="69" customHeight="1" x14ac:dyDescent="0.25">
      <c r="A13" s="52"/>
      <c r="B13" s="52"/>
      <c r="C13" s="443"/>
      <c r="D13" s="443"/>
      <c r="E13" s="443"/>
      <c r="F13" s="443"/>
      <c r="G13" s="443"/>
      <c r="H13" s="443"/>
      <c r="I13" s="52"/>
      <c r="J13" s="52"/>
    </row>
    <row r="14" spans="1:10" ht="11.25" customHeight="1" x14ac:dyDescent="0.6">
      <c r="A14" s="51"/>
      <c r="B14" s="52"/>
      <c r="C14" s="56"/>
      <c r="D14" s="56"/>
      <c r="E14" s="56"/>
      <c r="F14" s="56"/>
      <c r="G14" s="56"/>
      <c r="H14" s="56"/>
      <c r="I14" s="52"/>
      <c r="J14" s="52"/>
    </row>
    <row r="15" spans="1:10" ht="48.25" customHeight="1" x14ac:dyDescent="0.35">
      <c r="A15" s="51"/>
      <c r="B15" s="445" t="s">
        <v>142</v>
      </c>
      <c r="C15" s="446"/>
      <c r="D15" s="446"/>
      <c r="E15" s="446"/>
      <c r="F15" s="446"/>
      <c r="G15" s="446"/>
      <c r="H15" s="446"/>
      <c r="I15" s="447"/>
      <c r="J15" s="52"/>
    </row>
    <row r="16" spans="1:10" ht="15.75" customHeight="1" x14ac:dyDescent="0.35">
      <c r="A16" s="51"/>
      <c r="B16" s="57"/>
      <c r="C16" s="57"/>
      <c r="D16" s="58"/>
      <c r="E16" s="58"/>
      <c r="F16" s="58"/>
      <c r="G16" s="58"/>
      <c r="H16" s="58"/>
      <c r="I16" s="58"/>
      <c r="J16" s="52"/>
    </row>
    <row r="17" spans="1:14" ht="21.75" customHeight="1" x14ac:dyDescent="0.35">
      <c r="A17" s="51"/>
      <c r="B17" s="448" t="s">
        <v>247</v>
      </c>
      <c r="C17" s="449"/>
      <c r="D17" s="449"/>
      <c r="E17" s="449"/>
      <c r="F17" s="449"/>
      <c r="G17" s="449"/>
      <c r="H17" s="449"/>
      <c r="I17" s="450"/>
      <c r="J17" s="52"/>
    </row>
    <row r="18" spans="1:14" ht="18" customHeight="1" x14ac:dyDescent="0.35">
      <c r="A18" s="51"/>
      <c r="B18" s="59"/>
      <c r="C18" s="59"/>
      <c r="D18" s="60"/>
      <c r="E18" s="60"/>
      <c r="F18" s="60"/>
      <c r="G18" s="60"/>
      <c r="H18" s="60"/>
      <c r="I18" s="60"/>
      <c r="J18" s="52"/>
    </row>
    <row r="19" spans="1:14" ht="5.15" customHeight="1" x14ac:dyDescent="0.35">
      <c r="A19" s="61"/>
      <c r="B19" s="436" t="s">
        <v>286</v>
      </c>
      <c r="C19" s="437"/>
      <c r="D19" s="437"/>
      <c r="E19" s="437"/>
      <c r="F19" s="437"/>
      <c r="G19" s="437"/>
      <c r="H19" s="437"/>
      <c r="I19" s="438"/>
      <c r="J19" s="61"/>
    </row>
    <row r="20" spans="1:14" ht="24" customHeight="1" x14ac:dyDescent="0.35">
      <c r="A20" s="61"/>
      <c r="B20" s="439"/>
      <c r="C20" s="386"/>
      <c r="D20" s="386"/>
      <c r="E20" s="386"/>
      <c r="F20" s="386"/>
      <c r="G20" s="386"/>
      <c r="H20" s="386"/>
      <c r="I20" s="387"/>
      <c r="J20" s="61"/>
    </row>
    <row r="21" spans="1:14" ht="27" customHeight="1" x14ac:dyDescent="0.35">
      <c r="A21" s="61"/>
      <c r="B21" s="439"/>
      <c r="C21" s="386"/>
      <c r="D21" s="386"/>
      <c r="E21" s="386"/>
      <c r="F21" s="386"/>
      <c r="G21" s="386"/>
      <c r="H21" s="386"/>
      <c r="I21" s="387"/>
      <c r="J21" s="61"/>
    </row>
    <row r="22" spans="1:14" ht="27" customHeight="1" x14ac:dyDescent="0.35">
      <c r="A22" s="61"/>
      <c r="B22" s="439"/>
      <c r="C22" s="386"/>
      <c r="D22" s="386"/>
      <c r="E22" s="386"/>
      <c r="F22" s="386"/>
      <c r="G22" s="386"/>
      <c r="H22" s="386"/>
      <c r="I22" s="387"/>
      <c r="J22" s="61"/>
    </row>
    <row r="23" spans="1:14" ht="127" customHeight="1" x14ac:dyDescent="0.35">
      <c r="A23" s="61"/>
      <c r="B23" s="440"/>
      <c r="C23" s="441"/>
      <c r="D23" s="441"/>
      <c r="E23" s="441"/>
      <c r="F23" s="441"/>
      <c r="G23" s="441"/>
      <c r="H23" s="441"/>
      <c r="I23" s="442"/>
      <c r="J23" s="61"/>
    </row>
    <row r="24" spans="1:14" ht="16.5" customHeight="1" x14ac:dyDescent="0.35">
      <c r="A24" s="61"/>
      <c r="B24" s="262"/>
      <c r="C24" s="262"/>
      <c r="D24" s="262"/>
      <c r="E24" s="262"/>
      <c r="F24" s="262"/>
      <c r="G24" s="262"/>
      <c r="H24" s="262"/>
      <c r="I24" s="262"/>
      <c r="J24" s="61"/>
    </row>
    <row r="25" spans="1:14" ht="22.15" customHeight="1" x14ac:dyDescent="0.35">
      <c r="A25" s="51"/>
      <c r="B25" s="61"/>
      <c r="C25" s="61"/>
      <c r="D25" s="61"/>
      <c r="E25" s="61"/>
      <c r="F25" s="61"/>
      <c r="G25" s="61"/>
      <c r="H25" s="61"/>
      <c r="I25" s="61"/>
      <c r="J25" s="52"/>
    </row>
    <row r="26" spans="1:14" s="1" customFormat="1" ht="25" customHeight="1" x14ac:dyDescent="0.25">
      <c r="A26" s="62" t="s">
        <v>10</v>
      </c>
      <c r="B26" s="429" t="s">
        <v>51</v>
      </c>
      <c r="C26" s="429"/>
      <c r="D26" s="429"/>
      <c r="E26" s="429"/>
      <c r="F26" s="429"/>
      <c r="G26" s="429"/>
      <c r="H26" s="429"/>
      <c r="I26" s="429"/>
      <c r="J26" s="63"/>
      <c r="K26" s="4"/>
      <c r="L26" s="5"/>
      <c r="M26" s="4"/>
      <c r="N26" s="4"/>
    </row>
    <row r="27" spans="1:14" s="37" customFormat="1" ht="33" customHeight="1" x14ac:dyDescent="0.25">
      <c r="A27" s="142" t="s">
        <v>102</v>
      </c>
      <c r="B27" s="64" t="s">
        <v>0</v>
      </c>
      <c r="C27" s="64"/>
      <c r="D27" s="394"/>
      <c r="E27" s="395"/>
      <c r="F27" s="395"/>
      <c r="G27" s="395"/>
      <c r="H27" s="395"/>
      <c r="I27" s="396"/>
      <c r="J27" s="64"/>
      <c r="K27" s="36"/>
      <c r="L27" s="36"/>
      <c r="M27" s="36"/>
      <c r="N27" s="36"/>
    </row>
    <row r="28" spans="1:14" s="37" customFormat="1" ht="33" customHeight="1" x14ac:dyDescent="0.25">
      <c r="A28" s="142" t="s">
        <v>102</v>
      </c>
      <c r="B28" s="64" t="s">
        <v>20</v>
      </c>
      <c r="C28" s="64"/>
      <c r="D28" s="394"/>
      <c r="E28" s="395"/>
      <c r="F28" s="395"/>
      <c r="G28" s="395"/>
      <c r="H28" s="395"/>
      <c r="I28" s="396"/>
      <c r="J28" s="64"/>
      <c r="K28" s="36"/>
      <c r="L28" s="36"/>
      <c r="M28" s="36"/>
      <c r="N28" s="36"/>
    </row>
    <row r="29" spans="1:14" s="37" customFormat="1" ht="33" customHeight="1" x14ac:dyDescent="0.25">
      <c r="A29" s="142" t="s">
        <v>102</v>
      </c>
      <c r="B29" s="64" t="s">
        <v>1</v>
      </c>
      <c r="C29" s="64"/>
      <c r="D29" s="394"/>
      <c r="E29" s="395"/>
      <c r="F29" s="395"/>
      <c r="G29" s="395"/>
      <c r="H29" s="395"/>
      <c r="I29" s="396"/>
      <c r="J29" s="64"/>
      <c r="K29" s="36"/>
      <c r="L29" s="36"/>
      <c r="M29" s="36"/>
      <c r="N29" s="36"/>
    </row>
    <row r="30" spans="1:14" s="37" customFormat="1" ht="33" customHeight="1" x14ac:dyDescent="0.25">
      <c r="A30" s="142" t="s">
        <v>102</v>
      </c>
      <c r="B30" s="64" t="s">
        <v>12</v>
      </c>
      <c r="C30" s="64"/>
      <c r="D30" s="394"/>
      <c r="E30" s="395"/>
      <c r="F30" s="395"/>
      <c r="G30" s="395"/>
      <c r="H30" s="395"/>
      <c r="I30" s="396"/>
      <c r="J30" s="64"/>
      <c r="K30" s="36"/>
      <c r="L30" s="36"/>
      <c r="M30" s="36"/>
      <c r="N30" s="36"/>
    </row>
    <row r="31" spans="1:14" s="37" customFormat="1" ht="33" customHeight="1" x14ac:dyDescent="0.25">
      <c r="A31" s="142" t="s">
        <v>102</v>
      </c>
      <c r="B31" s="352" t="s">
        <v>52</v>
      </c>
      <c r="C31" s="469"/>
      <c r="D31" s="394"/>
      <c r="E31" s="395"/>
      <c r="F31" s="395"/>
      <c r="G31" s="395"/>
      <c r="H31" s="395"/>
      <c r="I31" s="396"/>
      <c r="J31" s="64"/>
      <c r="K31" s="36"/>
      <c r="L31" s="36"/>
      <c r="M31" s="36"/>
      <c r="N31" s="36"/>
    </row>
    <row r="32" spans="1:14" s="37" customFormat="1" ht="33" customHeight="1" x14ac:dyDescent="0.25">
      <c r="A32" s="317" t="s">
        <v>102</v>
      </c>
      <c r="B32" s="473" t="s">
        <v>230</v>
      </c>
      <c r="C32" s="474"/>
      <c r="D32" s="394"/>
      <c r="E32" s="395"/>
      <c r="F32" s="395"/>
      <c r="G32" s="395"/>
      <c r="H32" s="395"/>
      <c r="I32" s="396"/>
      <c r="J32" s="317"/>
      <c r="K32" s="36"/>
      <c r="L32" s="36"/>
      <c r="M32" s="36"/>
      <c r="N32" s="36"/>
    </row>
    <row r="33" spans="1:14" s="1" customFormat="1" x14ac:dyDescent="0.25">
      <c r="A33" s="62"/>
      <c r="B33" s="64"/>
      <c r="C33" s="63"/>
      <c r="D33" s="68"/>
      <c r="E33" s="69"/>
      <c r="F33" s="69"/>
      <c r="G33" s="69"/>
      <c r="H33" s="69"/>
      <c r="I33" s="69"/>
      <c r="J33" s="63"/>
      <c r="K33" s="4"/>
      <c r="L33" s="4"/>
      <c r="M33" s="4"/>
      <c r="N33" s="4"/>
    </row>
    <row r="34" spans="1:14" s="1" customFormat="1" ht="33" customHeight="1" x14ac:dyDescent="0.25">
      <c r="A34" s="62"/>
      <c r="B34" s="429" t="s">
        <v>36</v>
      </c>
      <c r="C34" s="429"/>
      <c r="D34" s="429"/>
      <c r="E34" s="429"/>
      <c r="F34" s="429"/>
      <c r="G34" s="454"/>
      <c r="H34" s="455"/>
      <c r="I34" s="456"/>
      <c r="J34" s="63"/>
      <c r="K34" s="4"/>
      <c r="L34" s="4"/>
      <c r="M34" s="4"/>
      <c r="N34" s="4"/>
    </row>
    <row r="35" spans="1:14" s="1" customFormat="1" x14ac:dyDescent="0.25">
      <c r="A35" s="62"/>
      <c r="B35" s="64"/>
      <c r="C35" s="63"/>
      <c r="D35" s="68"/>
      <c r="E35" s="68"/>
      <c r="F35" s="68"/>
      <c r="G35" s="69"/>
      <c r="H35" s="69"/>
      <c r="I35" s="69"/>
      <c r="J35" s="63"/>
      <c r="K35" s="4"/>
      <c r="L35" s="4"/>
      <c r="M35" s="4"/>
      <c r="N35" s="4"/>
    </row>
    <row r="36" spans="1:14" s="1" customFormat="1" ht="15" customHeight="1" x14ac:dyDescent="0.25">
      <c r="A36" s="284"/>
      <c r="B36" s="282"/>
      <c r="C36" s="63"/>
      <c r="D36" s="68"/>
      <c r="E36" s="68"/>
      <c r="F36" s="68"/>
      <c r="G36" s="68"/>
      <c r="H36" s="68"/>
      <c r="I36" s="68"/>
      <c r="J36" s="63"/>
      <c r="K36" s="4"/>
      <c r="L36" s="4"/>
      <c r="M36" s="4"/>
      <c r="N36" s="4"/>
    </row>
    <row r="37" spans="1:14" s="1" customFormat="1" ht="25" customHeight="1" x14ac:dyDescent="0.25">
      <c r="A37" s="70" t="s">
        <v>9</v>
      </c>
      <c r="B37" s="429" t="s">
        <v>42</v>
      </c>
      <c r="C37" s="429"/>
      <c r="D37" s="71"/>
      <c r="E37" s="71"/>
      <c r="F37" s="71"/>
      <c r="G37" s="71"/>
      <c r="H37" s="71"/>
      <c r="I37" s="71"/>
      <c r="J37" s="52"/>
      <c r="K37" s="4"/>
      <c r="L37" s="4"/>
      <c r="M37" s="4"/>
      <c r="N37" s="4"/>
    </row>
    <row r="38" spans="1:14" s="35" customFormat="1" ht="60.65" customHeight="1" x14ac:dyDescent="0.25">
      <c r="A38" s="76" t="s">
        <v>65</v>
      </c>
      <c r="B38" s="333" t="s">
        <v>115</v>
      </c>
      <c r="C38" s="333"/>
      <c r="D38" s="333"/>
      <c r="E38" s="333"/>
      <c r="F38" s="333"/>
      <c r="G38" s="333"/>
      <c r="H38" s="333"/>
      <c r="I38" s="333"/>
      <c r="J38" s="65"/>
      <c r="K38" s="32"/>
      <c r="L38" s="32"/>
      <c r="M38" s="33"/>
      <c r="N38" s="34"/>
    </row>
    <row r="39" spans="1:14" s="28" customFormat="1" ht="15.75" customHeight="1" x14ac:dyDescent="0.35">
      <c r="A39" s="77"/>
      <c r="B39" s="392" t="s">
        <v>23</v>
      </c>
      <c r="C39" s="392"/>
      <c r="D39" s="391" t="s">
        <v>30</v>
      </c>
      <c r="E39" s="391"/>
      <c r="F39" s="391"/>
      <c r="G39" s="391"/>
      <c r="H39" s="391"/>
      <c r="I39" s="72"/>
      <c r="J39" s="66"/>
    </row>
    <row r="40" spans="1:14" s="2" customFormat="1" ht="9" customHeight="1" x14ac:dyDescent="0.25">
      <c r="A40" s="78"/>
      <c r="B40" s="60"/>
      <c r="C40" s="59"/>
      <c r="D40" s="59"/>
      <c r="E40" s="59"/>
      <c r="F40" s="59"/>
      <c r="G40" s="59"/>
      <c r="H40" s="73"/>
      <c r="I40" s="74"/>
      <c r="J40" s="67"/>
      <c r="K40" s="22"/>
      <c r="L40" s="22"/>
      <c r="M40" s="23"/>
      <c r="N40" s="8"/>
    </row>
    <row r="41" spans="1:14" s="29" customFormat="1" ht="15.75" customHeight="1" x14ac:dyDescent="0.25">
      <c r="A41" s="77" t="s">
        <v>102</v>
      </c>
      <c r="B41" s="400" t="s">
        <v>53</v>
      </c>
      <c r="C41" s="400"/>
      <c r="D41" s="407"/>
      <c r="E41" s="407"/>
      <c r="F41" s="407"/>
      <c r="G41" s="407"/>
      <c r="H41" s="72"/>
      <c r="I41" s="72"/>
      <c r="J41" s="66"/>
      <c r="K41" s="28"/>
      <c r="L41" s="28"/>
      <c r="M41" s="28"/>
    </row>
    <row r="42" spans="1:14" s="2" customFormat="1" ht="10.5" customHeight="1" x14ac:dyDescent="0.25">
      <c r="A42" s="78"/>
      <c r="B42" s="59"/>
      <c r="C42" s="74"/>
      <c r="D42" s="59"/>
      <c r="E42" s="59"/>
      <c r="F42" s="59"/>
      <c r="G42" s="59"/>
      <c r="H42" s="74"/>
      <c r="I42" s="74"/>
      <c r="J42" s="67"/>
      <c r="K42" s="22"/>
      <c r="L42" s="22"/>
      <c r="M42" s="23"/>
      <c r="N42" s="8"/>
    </row>
    <row r="43" spans="1:14" s="47" customFormat="1" ht="15.75" customHeight="1" x14ac:dyDescent="0.25">
      <c r="A43" s="77" t="s">
        <v>102</v>
      </c>
      <c r="B43" s="400" t="s">
        <v>55</v>
      </c>
      <c r="C43" s="400"/>
      <c r="D43" s="407"/>
      <c r="E43" s="407"/>
      <c r="F43" s="407"/>
      <c r="G43" s="407"/>
      <c r="H43" s="72"/>
      <c r="I43" s="72"/>
      <c r="J43" s="66"/>
      <c r="K43" s="28"/>
      <c r="L43" s="28"/>
      <c r="M43" s="28"/>
    </row>
    <row r="44" spans="1:14" s="47" customFormat="1" ht="15.75" customHeight="1" x14ac:dyDescent="0.25">
      <c r="A44" s="77"/>
      <c r="B44" s="75"/>
      <c r="C44" s="75"/>
      <c r="D44" s="74"/>
      <c r="E44" s="74"/>
      <c r="F44" s="74"/>
      <c r="G44" s="74"/>
      <c r="H44" s="72"/>
      <c r="I44" s="72"/>
      <c r="J44" s="66"/>
      <c r="K44" s="28"/>
      <c r="L44" s="28"/>
      <c r="M44" s="28"/>
    </row>
    <row r="45" spans="1:14" s="2" customFormat="1" ht="15.75" customHeight="1" x14ac:dyDescent="0.25">
      <c r="A45" s="78"/>
      <c r="B45" s="461" t="s">
        <v>54</v>
      </c>
      <c r="C45" s="461"/>
      <c r="D45" s="461"/>
      <c r="E45" s="461"/>
      <c r="F45" s="461"/>
      <c r="G45" s="461"/>
      <c r="H45" s="461"/>
      <c r="I45" s="461"/>
      <c r="J45" s="67"/>
      <c r="K45" s="22"/>
      <c r="L45" s="22"/>
      <c r="M45" s="23"/>
      <c r="N45" s="8"/>
    </row>
    <row r="46" spans="1:14" s="2" customFormat="1" ht="10" customHeight="1" x14ac:dyDescent="0.25">
      <c r="A46" s="78"/>
      <c r="B46" s="59"/>
      <c r="C46" s="59"/>
      <c r="D46" s="59"/>
      <c r="E46" s="59"/>
      <c r="F46" s="59"/>
      <c r="G46" s="59"/>
      <c r="H46" s="59"/>
      <c r="I46" s="59"/>
      <c r="J46" s="67"/>
      <c r="K46" s="22"/>
      <c r="L46" s="22"/>
      <c r="M46" s="23"/>
      <c r="N46" s="8"/>
    </row>
    <row r="47" spans="1:14" ht="25.5" customHeight="1" x14ac:dyDescent="0.25">
      <c r="A47" s="78"/>
      <c r="B47" s="81"/>
      <c r="C47" s="81"/>
      <c r="D47" s="46"/>
      <c r="E47" s="81" t="s">
        <v>37</v>
      </c>
      <c r="F47" s="46"/>
      <c r="G47" s="81" t="s">
        <v>38</v>
      </c>
      <c r="H47" s="74"/>
      <c r="I47" s="74"/>
      <c r="J47" s="82"/>
      <c r="K47" s="6"/>
      <c r="L47" s="6"/>
      <c r="M47" s="7"/>
    </row>
    <row r="48" spans="1:14" ht="20.25" customHeight="1" x14ac:dyDescent="0.25">
      <c r="A48" s="78"/>
      <c r="B48" s="81"/>
      <c r="C48" s="78"/>
      <c r="D48" s="78"/>
      <c r="E48" s="78"/>
      <c r="F48" s="78"/>
      <c r="G48" s="81"/>
      <c r="H48" s="74"/>
      <c r="I48" s="74"/>
      <c r="J48" s="82"/>
      <c r="K48" s="6"/>
      <c r="L48" s="6"/>
      <c r="M48" s="7"/>
    </row>
    <row r="49" spans="1:14" s="1" customFormat="1" ht="21.75" customHeight="1" x14ac:dyDescent="0.25">
      <c r="A49" s="79" t="s">
        <v>66</v>
      </c>
      <c r="B49" s="352" t="s">
        <v>45</v>
      </c>
      <c r="C49" s="406"/>
      <c r="D49" s="406"/>
      <c r="E49" s="406"/>
      <c r="F49" s="406"/>
      <c r="G49" s="406"/>
      <c r="H49" s="406"/>
      <c r="I49" s="406"/>
      <c r="J49" s="52"/>
      <c r="K49" s="4"/>
      <c r="L49" s="4"/>
      <c r="M49" s="4"/>
      <c r="N49" s="4"/>
    </row>
    <row r="50" spans="1:14" s="1" customFormat="1" ht="9" customHeight="1" x14ac:dyDescent="0.25">
      <c r="A50" s="79"/>
      <c r="B50" s="294"/>
      <c r="C50" s="296"/>
      <c r="D50" s="296"/>
      <c r="E50" s="296"/>
      <c r="F50" s="296"/>
      <c r="G50" s="296"/>
      <c r="H50" s="296"/>
      <c r="I50" s="296"/>
      <c r="J50" s="52"/>
      <c r="K50" s="4"/>
      <c r="L50" s="4"/>
      <c r="M50" s="4"/>
      <c r="N50" s="4"/>
    </row>
    <row r="51" spans="1:14" s="19" customFormat="1" ht="29.15" customHeight="1" x14ac:dyDescent="0.25">
      <c r="A51" s="80" t="s">
        <v>21</v>
      </c>
      <c r="B51" s="393" t="s">
        <v>190</v>
      </c>
      <c r="C51" s="337"/>
      <c r="D51" s="337"/>
      <c r="E51" s="337"/>
      <c r="F51" s="337"/>
      <c r="G51" s="337"/>
      <c r="H51" s="337"/>
      <c r="I51" s="337"/>
      <c r="J51" s="86"/>
      <c r="K51" s="18"/>
      <c r="L51" s="18"/>
      <c r="M51" s="18"/>
      <c r="N51" s="18"/>
    </row>
    <row r="52" spans="1:14" s="270" customFormat="1" ht="15.75" customHeight="1" x14ac:dyDescent="0.25">
      <c r="A52" s="77"/>
      <c r="B52" s="400" t="s">
        <v>22</v>
      </c>
      <c r="C52" s="400"/>
      <c r="D52" s="399" t="s">
        <v>43</v>
      </c>
      <c r="E52" s="330"/>
      <c r="F52" s="330"/>
      <c r="G52" s="330"/>
      <c r="H52" s="72"/>
      <c r="I52" s="72"/>
      <c r="J52" s="66"/>
      <c r="K52" s="28"/>
      <c r="L52" s="28"/>
      <c r="M52" s="28"/>
    </row>
    <row r="53" spans="1:14" s="28" customFormat="1" ht="15.75" customHeight="1" x14ac:dyDescent="0.35">
      <c r="A53" s="77"/>
      <c r="B53" s="392" t="s">
        <v>23</v>
      </c>
      <c r="C53" s="392"/>
      <c r="D53" s="391" t="s">
        <v>44</v>
      </c>
      <c r="E53" s="391"/>
      <c r="F53" s="391"/>
      <c r="G53" s="391"/>
      <c r="H53" s="391"/>
      <c r="I53" s="72"/>
      <c r="J53" s="66"/>
    </row>
    <row r="54" spans="1:14" s="1" customFormat="1" ht="16.5" customHeight="1" x14ac:dyDescent="0.25">
      <c r="A54" s="79"/>
      <c r="B54" s="294"/>
      <c r="C54" s="296"/>
      <c r="D54" s="296"/>
      <c r="E54" s="296"/>
      <c r="F54" s="296"/>
      <c r="G54" s="296"/>
      <c r="H54" s="296"/>
      <c r="I54" s="296"/>
      <c r="J54" s="52"/>
      <c r="K54" s="4"/>
      <c r="L54" s="4"/>
      <c r="M54" s="4"/>
      <c r="N54" s="4"/>
    </row>
    <row r="55" spans="1:14" s="19" customFormat="1" ht="33.65" customHeight="1" x14ac:dyDescent="0.25">
      <c r="A55" s="80" t="s">
        <v>21</v>
      </c>
      <c r="B55" s="393" t="s">
        <v>46</v>
      </c>
      <c r="C55" s="337"/>
      <c r="D55" s="337"/>
      <c r="E55" s="337"/>
      <c r="F55" s="337"/>
      <c r="G55" s="337"/>
      <c r="H55" s="337"/>
      <c r="I55" s="337"/>
      <c r="J55" s="86"/>
      <c r="K55" s="18"/>
      <c r="L55" s="18"/>
      <c r="M55" s="18"/>
      <c r="N55" s="18"/>
    </row>
    <row r="56" spans="1:14" s="47" customFormat="1" ht="15.75" customHeight="1" x14ac:dyDescent="0.25">
      <c r="A56" s="77"/>
      <c r="B56" s="400" t="s">
        <v>22</v>
      </c>
      <c r="C56" s="400"/>
      <c r="D56" s="399" t="s">
        <v>43</v>
      </c>
      <c r="E56" s="330"/>
      <c r="F56" s="330"/>
      <c r="G56" s="330"/>
      <c r="H56" s="72"/>
      <c r="I56" s="72"/>
      <c r="J56" s="66"/>
      <c r="K56" s="28"/>
      <c r="L56" s="28"/>
      <c r="M56" s="28"/>
    </row>
    <row r="57" spans="1:14" s="28" customFormat="1" ht="15.75" customHeight="1" x14ac:dyDescent="0.35">
      <c r="A57" s="77"/>
      <c r="B57" s="392" t="s">
        <v>23</v>
      </c>
      <c r="C57" s="392"/>
      <c r="D57" s="391" t="s">
        <v>44</v>
      </c>
      <c r="E57" s="391"/>
      <c r="F57" s="391"/>
      <c r="G57" s="391"/>
      <c r="H57" s="391"/>
      <c r="I57" s="72"/>
      <c r="J57" s="66"/>
    </row>
    <row r="58" spans="1:14" s="28" customFormat="1" ht="15.75" customHeight="1" x14ac:dyDescent="0.35">
      <c r="A58" s="77"/>
      <c r="B58" s="83"/>
      <c r="C58" s="83"/>
      <c r="D58" s="84"/>
      <c r="E58" s="84"/>
      <c r="F58" s="84"/>
      <c r="G58" s="84"/>
      <c r="H58" s="84"/>
      <c r="I58" s="72"/>
      <c r="J58" s="66"/>
    </row>
    <row r="59" spans="1:14" s="1" customFormat="1" ht="24.65" customHeight="1" x14ac:dyDescent="0.25">
      <c r="A59" s="62"/>
      <c r="B59" s="64"/>
      <c r="C59" s="63"/>
      <c r="D59" s="87"/>
      <c r="E59" s="87"/>
      <c r="F59" s="87"/>
      <c r="G59" s="87"/>
      <c r="H59" s="87"/>
      <c r="I59" s="87"/>
      <c r="J59" s="63"/>
      <c r="K59" s="4"/>
      <c r="L59" s="4"/>
      <c r="M59" s="4"/>
      <c r="N59" s="4"/>
    </row>
    <row r="60" spans="1:14" s="19" customFormat="1" ht="50.15" customHeight="1" x14ac:dyDescent="0.25">
      <c r="A60" s="92" t="s">
        <v>103</v>
      </c>
      <c r="B60" s="459" t="s">
        <v>67</v>
      </c>
      <c r="C60" s="460"/>
      <c r="D60" s="404"/>
      <c r="E60" s="405"/>
      <c r="F60" s="405"/>
      <c r="G60" s="405"/>
      <c r="H60" s="405"/>
      <c r="I60" s="405"/>
      <c r="J60" s="93"/>
      <c r="K60" s="16"/>
      <c r="L60" s="17"/>
      <c r="M60" s="18"/>
      <c r="N60" s="18"/>
    </row>
    <row r="61" spans="1:14" s="3" customFormat="1" ht="25" customHeight="1" x14ac:dyDescent="0.25">
      <c r="A61" s="78"/>
      <c r="B61" s="88"/>
      <c r="C61" s="89"/>
      <c r="D61" s="81"/>
      <c r="E61" s="89"/>
      <c r="F61" s="81"/>
      <c r="G61" s="81"/>
      <c r="H61" s="74"/>
      <c r="I61" s="74"/>
      <c r="J61" s="82"/>
      <c r="K61" s="6"/>
      <c r="L61" s="6"/>
      <c r="M61" s="7"/>
    </row>
    <row r="62" spans="1:14" s="1" customFormat="1" ht="25" customHeight="1" x14ac:dyDescent="0.25">
      <c r="A62" s="62" t="s">
        <v>16</v>
      </c>
      <c r="B62" s="62" t="s">
        <v>208</v>
      </c>
      <c r="C62" s="90"/>
      <c r="D62" s="91"/>
      <c r="E62" s="91"/>
      <c r="F62" s="91"/>
      <c r="G62" s="68"/>
      <c r="H62" s="68"/>
      <c r="I62" s="68"/>
      <c r="J62" s="63"/>
      <c r="K62" s="4"/>
      <c r="L62" s="4"/>
      <c r="M62" s="4"/>
      <c r="N62" s="4"/>
    </row>
    <row r="63" spans="1:14" s="1" customFormat="1" ht="10" customHeight="1" x14ac:dyDescent="0.25">
      <c r="A63" s="310"/>
      <c r="B63" s="310"/>
      <c r="C63" s="90"/>
      <c r="D63" s="91"/>
      <c r="E63" s="91"/>
      <c r="F63" s="91"/>
      <c r="G63" s="68"/>
      <c r="H63" s="68"/>
      <c r="I63" s="68"/>
      <c r="J63" s="63"/>
      <c r="K63" s="4"/>
      <c r="L63" s="4"/>
      <c r="M63" s="4"/>
      <c r="N63" s="4"/>
    </row>
    <row r="64" spans="1:14" s="1" customFormat="1" ht="25" customHeight="1" x14ac:dyDescent="0.25">
      <c r="A64" s="310"/>
      <c r="B64" s="400" t="s">
        <v>205</v>
      </c>
      <c r="C64" s="400"/>
      <c r="D64" s="399" t="s">
        <v>206</v>
      </c>
      <c r="E64" s="330"/>
      <c r="F64" s="330"/>
      <c r="G64" s="330"/>
      <c r="H64" s="72"/>
      <c r="I64" s="72"/>
      <c r="J64" s="63"/>
      <c r="K64" s="4"/>
      <c r="L64" s="4"/>
      <c r="M64" s="4"/>
      <c r="N64" s="4"/>
    </row>
    <row r="65" spans="1:14" s="37" customFormat="1" ht="33" customHeight="1" x14ac:dyDescent="0.25">
      <c r="A65" s="142" t="s">
        <v>102</v>
      </c>
      <c r="B65" s="64" t="s">
        <v>20</v>
      </c>
      <c r="C65" s="64"/>
      <c r="D65" s="394"/>
      <c r="E65" s="395"/>
      <c r="F65" s="395"/>
      <c r="G65" s="395"/>
      <c r="H65" s="395"/>
      <c r="I65" s="396"/>
      <c r="J65" s="64"/>
      <c r="K65" s="36"/>
      <c r="L65" s="36"/>
      <c r="M65" s="36"/>
      <c r="N65" s="36"/>
    </row>
    <row r="66" spans="1:14" s="37" customFormat="1" ht="33" customHeight="1" x14ac:dyDescent="0.25">
      <c r="A66" s="142" t="s">
        <v>102</v>
      </c>
      <c r="B66" s="64" t="s">
        <v>1</v>
      </c>
      <c r="C66" s="64"/>
      <c r="D66" s="394"/>
      <c r="E66" s="395"/>
      <c r="F66" s="395"/>
      <c r="G66" s="395"/>
      <c r="H66" s="395"/>
      <c r="I66" s="396"/>
      <c r="J66" s="64"/>
      <c r="K66" s="36"/>
      <c r="L66" s="36"/>
      <c r="M66" s="36"/>
      <c r="N66" s="36"/>
    </row>
    <row r="67" spans="1:14" s="1" customFormat="1" ht="16.5" customHeight="1" x14ac:dyDescent="0.25">
      <c r="A67" s="62"/>
      <c r="B67" s="64"/>
      <c r="C67" s="63"/>
      <c r="D67" s="87"/>
      <c r="E67" s="87"/>
      <c r="F67" s="87"/>
      <c r="G67" s="87"/>
      <c r="H67" s="87"/>
      <c r="I67" s="87"/>
      <c r="J67" s="63"/>
      <c r="K67" s="4"/>
      <c r="L67" s="4"/>
      <c r="M67" s="4"/>
      <c r="N67" s="4"/>
    </row>
    <row r="68" spans="1:14" s="1" customFormat="1" ht="16.5" customHeight="1" x14ac:dyDescent="0.25">
      <c r="A68" s="310"/>
      <c r="B68" s="400" t="s">
        <v>205</v>
      </c>
      <c r="C68" s="400"/>
      <c r="D68" s="399" t="s">
        <v>207</v>
      </c>
      <c r="E68" s="330"/>
      <c r="F68" s="330"/>
      <c r="G68" s="330"/>
      <c r="H68" s="72"/>
      <c r="I68" s="72"/>
      <c r="J68" s="63"/>
      <c r="K68" s="4"/>
      <c r="L68" s="4"/>
      <c r="M68" s="4"/>
      <c r="N68" s="4"/>
    </row>
    <row r="69" spans="1:14" s="1" customFormat="1" ht="25.5" customHeight="1" x14ac:dyDescent="0.25">
      <c r="A69" s="310"/>
      <c r="B69" s="312"/>
      <c r="C69" s="63"/>
      <c r="D69" s="87"/>
      <c r="E69" s="87"/>
      <c r="F69" s="87"/>
      <c r="G69" s="87"/>
      <c r="H69" s="87"/>
      <c r="I69" s="87"/>
      <c r="J69" s="63"/>
      <c r="K69" s="4"/>
      <c r="L69" s="4"/>
      <c r="M69" s="4"/>
      <c r="N69" s="4"/>
    </row>
    <row r="70" spans="1:14" s="1" customFormat="1" ht="25" customHeight="1" x14ac:dyDescent="0.25">
      <c r="A70" s="62" t="s">
        <v>8</v>
      </c>
      <c r="B70" s="429" t="s">
        <v>76</v>
      </c>
      <c r="C70" s="429"/>
      <c r="D70" s="429"/>
      <c r="E70" s="429"/>
      <c r="F70" s="429"/>
      <c r="G70" s="429"/>
      <c r="H70" s="429"/>
      <c r="I70" s="429"/>
      <c r="J70" s="63"/>
      <c r="K70" s="4"/>
      <c r="L70" s="4"/>
      <c r="M70" s="4"/>
      <c r="N70" s="4"/>
    </row>
    <row r="71" spans="1:14" s="37" customFormat="1" ht="33" customHeight="1" x14ac:dyDescent="0.25">
      <c r="A71" s="142" t="s">
        <v>102</v>
      </c>
      <c r="B71" s="64" t="s">
        <v>0</v>
      </c>
      <c r="C71" s="64"/>
      <c r="D71" s="394"/>
      <c r="E71" s="395"/>
      <c r="F71" s="395"/>
      <c r="G71" s="395"/>
      <c r="H71" s="395"/>
      <c r="I71" s="396"/>
      <c r="J71" s="64"/>
      <c r="K71" s="36"/>
      <c r="L71" s="36"/>
      <c r="M71" s="36"/>
      <c r="N71" s="36"/>
    </row>
    <row r="72" spans="1:14" s="37" customFormat="1" ht="33" customHeight="1" x14ac:dyDescent="0.25">
      <c r="A72" s="142" t="s">
        <v>102</v>
      </c>
      <c r="B72" s="64" t="s">
        <v>2</v>
      </c>
      <c r="C72" s="64"/>
      <c r="D72" s="394"/>
      <c r="E72" s="395"/>
      <c r="F72" s="395"/>
      <c r="G72" s="395"/>
      <c r="H72" s="395"/>
      <c r="I72" s="396"/>
      <c r="J72" s="64"/>
      <c r="K72" s="36"/>
      <c r="L72" s="36"/>
      <c r="M72" s="36"/>
      <c r="N72" s="36"/>
    </row>
    <row r="73" spans="1:14" s="37" customFormat="1" ht="33" customHeight="1" x14ac:dyDescent="0.25">
      <c r="A73" s="142" t="s">
        <v>102</v>
      </c>
      <c r="B73" s="64" t="s">
        <v>3</v>
      </c>
      <c r="C73" s="64"/>
      <c r="D73" s="430"/>
      <c r="E73" s="431"/>
      <c r="F73" s="431"/>
      <c r="G73" s="431"/>
      <c r="H73" s="431"/>
      <c r="I73" s="432"/>
      <c r="J73" s="64"/>
      <c r="K73" s="36"/>
      <c r="L73" s="36"/>
      <c r="M73" s="36"/>
      <c r="N73" s="36"/>
    </row>
    <row r="74" spans="1:14" s="37" customFormat="1" ht="33" customHeight="1" x14ac:dyDescent="0.25">
      <c r="A74" s="142" t="s">
        <v>102</v>
      </c>
      <c r="B74" s="64" t="s">
        <v>4</v>
      </c>
      <c r="C74" s="64"/>
      <c r="D74" s="394"/>
      <c r="E74" s="395"/>
      <c r="F74" s="395"/>
      <c r="G74" s="395"/>
      <c r="H74" s="395"/>
      <c r="I74" s="396"/>
      <c r="J74" s="64"/>
      <c r="K74" s="36"/>
      <c r="L74" s="36"/>
      <c r="M74" s="36"/>
      <c r="N74" s="36"/>
    </row>
    <row r="75" spans="1:14" s="37" customFormat="1" ht="33" customHeight="1" x14ac:dyDescent="0.25">
      <c r="A75" s="142" t="s">
        <v>102</v>
      </c>
      <c r="B75" s="64" t="s">
        <v>12</v>
      </c>
      <c r="C75" s="64"/>
      <c r="D75" s="394"/>
      <c r="E75" s="395"/>
      <c r="F75" s="395"/>
      <c r="G75" s="395"/>
      <c r="H75" s="395"/>
      <c r="I75" s="396"/>
      <c r="J75" s="64"/>
      <c r="K75" s="36"/>
      <c r="L75" s="36"/>
      <c r="M75" s="36"/>
      <c r="N75" s="36"/>
    </row>
    <row r="76" spans="1:14" s="1" customFormat="1" ht="15.75" customHeight="1" x14ac:dyDescent="0.25">
      <c r="A76" s="62"/>
      <c r="B76" s="64"/>
      <c r="C76" s="132"/>
      <c r="D76" s="87"/>
      <c r="E76" s="87"/>
      <c r="F76" s="87"/>
      <c r="G76" s="87"/>
      <c r="H76" s="87"/>
      <c r="I76" s="87"/>
      <c r="J76" s="63"/>
      <c r="K76" s="4"/>
      <c r="L76" s="4"/>
      <c r="M76" s="4"/>
      <c r="N76" s="4"/>
    </row>
    <row r="77" spans="1:14" s="1" customFormat="1" ht="15" customHeight="1" x14ac:dyDescent="0.25">
      <c r="A77" s="284"/>
      <c r="B77" s="282"/>
      <c r="C77" s="132"/>
      <c r="D77" s="87"/>
      <c r="E77" s="87"/>
      <c r="F77" s="87"/>
      <c r="G77" s="87"/>
      <c r="H77" s="87"/>
      <c r="I77" s="87"/>
      <c r="J77" s="63"/>
      <c r="K77" s="4"/>
      <c r="L77" s="4"/>
      <c r="M77" s="4"/>
      <c r="N77" s="4"/>
    </row>
    <row r="78" spans="1:14" s="1" customFormat="1" ht="25" customHeight="1" x14ac:dyDescent="0.25">
      <c r="A78" s="62" t="s">
        <v>56</v>
      </c>
      <c r="B78" s="62" t="s">
        <v>5</v>
      </c>
      <c r="C78" s="63"/>
      <c r="D78" s="68"/>
      <c r="E78" s="68"/>
      <c r="F78" s="68"/>
      <c r="G78" s="68"/>
      <c r="H78" s="68"/>
      <c r="I78" s="68"/>
      <c r="J78" s="63"/>
      <c r="K78" s="4"/>
      <c r="L78" s="4"/>
      <c r="M78" s="4"/>
      <c r="N78" s="4"/>
    </row>
    <row r="79" spans="1:14" s="1" customFormat="1" ht="25" customHeight="1" x14ac:dyDescent="0.25">
      <c r="A79" s="62"/>
      <c r="B79" s="64" t="s">
        <v>33</v>
      </c>
      <c r="C79" s="63"/>
      <c r="D79" s="68"/>
      <c r="E79" s="68"/>
      <c r="F79" s="68"/>
      <c r="G79" s="68"/>
      <c r="H79" s="68"/>
      <c r="I79" s="68"/>
      <c r="J79" s="63"/>
      <c r="K79" s="4"/>
      <c r="L79" s="4"/>
      <c r="M79" s="4"/>
      <c r="N79" s="4"/>
    </row>
    <row r="80" spans="1:14" s="1" customFormat="1" ht="25" customHeight="1" x14ac:dyDescent="0.25">
      <c r="A80" s="62"/>
      <c r="B80" s="64" t="s">
        <v>34</v>
      </c>
      <c r="C80" s="63"/>
      <c r="D80" s="68"/>
      <c r="E80" s="68"/>
      <c r="F80" s="68"/>
      <c r="G80" s="68"/>
      <c r="H80" s="68"/>
      <c r="I80" s="68"/>
      <c r="J80" s="63"/>
      <c r="K80" s="4"/>
      <c r="L80" s="4"/>
      <c r="M80" s="4"/>
      <c r="N80" s="4"/>
    </row>
    <row r="81" spans="1:14" s="1" customFormat="1" ht="25" customHeight="1" x14ac:dyDescent="0.25">
      <c r="A81" s="62"/>
      <c r="B81" s="64" t="s">
        <v>77</v>
      </c>
      <c r="C81" s="63"/>
      <c r="D81" s="68"/>
      <c r="E81" s="68"/>
      <c r="F81" s="68"/>
      <c r="G81" s="68"/>
      <c r="H81" s="68"/>
      <c r="I81" s="68"/>
      <c r="J81" s="63"/>
      <c r="K81" s="4"/>
      <c r="L81" s="4"/>
      <c r="M81" s="4"/>
      <c r="N81" s="4"/>
    </row>
    <row r="82" spans="1:14" s="25" customFormat="1" ht="33" customHeight="1" x14ac:dyDescent="0.25">
      <c r="A82" s="130"/>
      <c r="B82" s="131"/>
      <c r="C82" s="93"/>
      <c r="D82" s="393" t="s">
        <v>0</v>
      </c>
      <c r="E82" s="397"/>
      <c r="F82" s="401"/>
      <c r="G82" s="402"/>
      <c r="H82" s="402"/>
      <c r="I82" s="403"/>
      <c r="J82" s="59"/>
      <c r="K82" s="24"/>
      <c r="L82" s="24"/>
      <c r="M82" s="24"/>
      <c r="N82" s="24"/>
    </row>
    <row r="83" spans="1:14" s="25" customFormat="1" ht="33" customHeight="1" x14ac:dyDescent="0.25">
      <c r="A83" s="130"/>
      <c r="B83" s="131"/>
      <c r="C83" s="93"/>
      <c r="D83" s="393" t="s">
        <v>20</v>
      </c>
      <c r="E83" s="397"/>
      <c r="F83" s="401"/>
      <c r="G83" s="402"/>
      <c r="H83" s="402"/>
      <c r="I83" s="403"/>
      <c r="J83" s="59"/>
      <c r="K83" s="24"/>
      <c r="L83" s="24"/>
      <c r="M83" s="24"/>
      <c r="N83" s="24"/>
    </row>
    <row r="84" spans="1:14" s="27" customFormat="1" ht="33" customHeight="1" x14ac:dyDescent="0.25">
      <c r="A84" s="57"/>
      <c r="B84" s="59"/>
      <c r="C84" s="59"/>
      <c r="D84" s="393" t="s">
        <v>1</v>
      </c>
      <c r="E84" s="397"/>
      <c r="F84" s="401"/>
      <c r="G84" s="402"/>
      <c r="H84" s="402"/>
      <c r="I84" s="403"/>
      <c r="J84" s="59"/>
      <c r="K84" s="26"/>
      <c r="L84" s="26"/>
      <c r="M84" s="26"/>
      <c r="N84" s="26"/>
    </row>
    <row r="85" spans="1:14" s="27" customFormat="1" ht="20.25" customHeight="1" x14ac:dyDescent="0.25">
      <c r="A85" s="57"/>
      <c r="B85" s="59"/>
      <c r="C85" s="59"/>
      <c r="D85" s="95"/>
      <c r="E85" s="95"/>
      <c r="F85" s="95"/>
      <c r="G85" s="95"/>
      <c r="H85" s="95"/>
      <c r="I85" s="95"/>
      <c r="J85" s="59"/>
      <c r="K85" s="26"/>
      <c r="L85" s="26"/>
      <c r="M85" s="26"/>
      <c r="N85" s="26"/>
    </row>
    <row r="86" spans="1:14" s="27" customFormat="1" ht="20.25" customHeight="1" x14ac:dyDescent="0.25">
      <c r="A86" s="193"/>
      <c r="B86" s="194"/>
      <c r="C86" s="194"/>
      <c r="D86" s="192"/>
      <c r="E86" s="192"/>
      <c r="F86" s="192"/>
      <c r="G86" s="192"/>
      <c r="H86" s="192"/>
      <c r="I86" s="192"/>
      <c r="J86" s="194"/>
      <c r="K86" s="26"/>
      <c r="L86" s="26"/>
      <c r="M86" s="26"/>
      <c r="N86" s="26"/>
    </row>
    <row r="87" spans="1:14" ht="30.25" customHeight="1" x14ac:dyDescent="0.25">
      <c r="A87" s="92" t="s">
        <v>57</v>
      </c>
      <c r="B87" s="353" t="s">
        <v>100</v>
      </c>
      <c r="C87" s="398"/>
      <c r="D87" s="398"/>
      <c r="E87" s="398"/>
      <c r="F87" s="398"/>
      <c r="G87" s="398"/>
      <c r="H87" s="398"/>
      <c r="I87" s="398"/>
      <c r="J87" s="52"/>
    </row>
    <row r="88" spans="1:14" ht="21.25" customHeight="1" x14ac:dyDescent="0.25">
      <c r="A88" s="92"/>
      <c r="B88" s="333" t="s">
        <v>122</v>
      </c>
      <c r="C88" s="333"/>
      <c r="D88" s="333"/>
      <c r="E88" s="333"/>
      <c r="F88" s="333"/>
      <c r="G88" s="333"/>
      <c r="H88" s="333"/>
      <c r="I88" s="333"/>
      <c r="J88" s="52"/>
    </row>
    <row r="89" spans="1:14" s="2" customFormat="1" ht="47.15" customHeight="1" x14ac:dyDescent="0.25">
      <c r="A89" s="96"/>
      <c r="B89" s="133" t="s">
        <v>21</v>
      </c>
      <c r="C89" s="419" t="s">
        <v>268</v>
      </c>
      <c r="D89" s="420"/>
      <c r="E89" s="420"/>
      <c r="F89" s="420"/>
      <c r="G89" s="420"/>
      <c r="H89" s="420"/>
      <c r="I89" s="421"/>
      <c r="J89" s="86"/>
      <c r="K89" s="8"/>
      <c r="L89" s="8"/>
      <c r="M89" s="8"/>
      <c r="N89" s="8"/>
    </row>
    <row r="90" spans="1:14" s="2" customFormat="1" ht="9" customHeight="1" x14ac:dyDescent="0.25">
      <c r="A90" s="92"/>
      <c r="B90" s="89"/>
      <c r="C90" s="95"/>
      <c r="D90" s="95"/>
      <c r="E90" s="95"/>
      <c r="F90" s="95"/>
      <c r="G90" s="95"/>
      <c r="H90" s="95"/>
      <c r="I90" s="95"/>
      <c r="J90" s="86"/>
      <c r="K90" s="8"/>
      <c r="L90" s="8"/>
      <c r="M90" s="8"/>
      <c r="N90" s="8"/>
    </row>
    <row r="91" spans="1:14" s="2" customFormat="1" ht="34.5" customHeight="1" x14ac:dyDescent="0.25">
      <c r="A91" s="92"/>
      <c r="B91" s="133" t="s">
        <v>21</v>
      </c>
      <c r="C91" s="422" t="s">
        <v>227</v>
      </c>
      <c r="D91" s="423"/>
      <c r="E91" s="423"/>
      <c r="F91" s="423"/>
      <c r="G91" s="423"/>
      <c r="H91" s="423"/>
      <c r="I91" s="424"/>
      <c r="J91" s="86"/>
      <c r="K91" s="8"/>
      <c r="L91" s="8"/>
      <c r="M91" s="8"/>
      <c r="N91" s="8"/>
    </row>
    <row r="92" spans="1:14" s="2" customFormat="1" ht="9" customHeight="1" x14ac:dyDescent="0.25">
      <c r="A92" s="92"/>
      <c r="B92" s="89"/>
      <c r="C92" s="95"/>
      <c r="D92" s="95"/>
      <c r="E92" s="95"/>
      <c r="F92" s="95"/>
      <c r="G92" s="95"/>
      <c r="H92" s="95"/>
      <c r="I92" s="95"/>
      <c r="J92" s="86"/>
      <c r="K92" s="8"/>
      <c r="L92" s="8"/>
      <c r="M92" s="8"/>
      <c r="N92" s="8"/>
    </row>
    <row r="93" spans="1:14" s="2" customFormat="1" ht="33" customHeight="1" x14ac:dyDescent="0.25">
      <c r="A93" s="92"/>
      <c r="B93" s="133" t="s">
        <v>21</v>
      </c>
      <c r="C93" s="422" t="s">
        <v>47</v>
      </c>
      <c r="D93" s="423"/>
      <c r="E93" s="423"/>
      <c r="F93" s="423"/>
      <c r="G93" s="423"/>
      <c r="H93" s="423"/>
      <c r="I93" s="424"/>
      <c r="J93" s="86"/>
      <c r="K93" s="8"/>
      <c r="L93" s="8"/>
      <c r="M93" s="8"/>
      <c r="N93" s="8"/>
    </row>
    <row r="94" spans="1:14" s="2" customFormat="1" ht="9" customHeight="1" x14ac:dyDescent="0.25">
      <c r="A94" s="92"/>
      <c r="B94" s="89"/>
      <c r="C94" s="95"/>
      <c r="D94" s="95"/>
      <c r="E94" s="95"/>
      <c r="F94" s="95"/>
      <c r="G94" s="95"/>
      <c r="H94" s="95"/>
      <c r="I94" s="95"/>
      <c r="J94" s="86"/>
      <c r="K94" s="8"/>
      <c r="L94" s="8"/>
      <c r="M94" s="8"/>
      <c r="N94" s="8"/>
    </row>
    <row r="95" spans="1:14" s="2" customFormat="1" ht="33" customHeight="1" x14ac:dyDescent="0.25">
      <c r="A95" s="92"/>
      <c r="B95" s="133" t="s">
        <v>21</v>
      </c>
      <c r="C95" s="422" t="s">
        <v>78</v>
      </c>
      <c r="D95" s="423"/>
      <c r="E95" s="423"/>
      <c r="F95" s="423"/>
      <c r="G95" s="423"/>
      <c r="H95" s="423"/>
      <c r="I95" s="424"/>
      <c r="J95" s="86"/>
      <c r="K95" s="8"/>
      <c r="L95" s="8"/>
      <c r="M95" s="8"/>
      <c r="N95" s="8"/>
    </row>
    <row r="96" spans="1:14" s="48" customFormat="1" ht="12.75" customHeight="1" x14ac:dyDescent="0.25">
      <c r="A96" s="92"/>
      <c r="B96" s="133"/>
      <c r="C96" s="191"/>
      <c r="D96" s="191"/>
      <c r="E96" s="191"/>
      <c r="F96" s="191"/>
      <c r="G96" s="191"/>
      <c r="H96" s="191"/>
      <c r="I96" s="191"/>
      <c r="J96" s="86"/>
      <c r="K96" s="8"/>
      <c r="L96" s="8"/>
      <c r="M96" s="8"/>
      <c r="N96" s="8"/>
    </row>
    <row r="97" spans="1:14" s="48" customFormat="1" ht="186" customHeight="1" x14ac:dyDescent="0.25">
      <c r="A97" s="92"/>
      <c r="B97" s="408" t="s">
        <v>269</v>
      </c>
      <c r="C97" s="409"/>
      <c r="D97" s="409"/>
      <c r="E97" s="409"/>
      <c r="F97" s="409"/>
      <c r="G97" s="409"/>
      <c r="H97" s="409"/>
      <c r="I97" s="409"/>
      <c r="J97" s="86"/>
      <c r="K97" s="8"/>
      <c r="L97" s="8"/>
      <c r="M97" s="8"/>
      <c r="N97" s="8"/>
    </row>
    <row r="98" spans="1:14" s="48" customFormat="1" ht="4.1500000000000004" customHeight="1" x14ac:dyDescent="0.25">
      <c r="A98" s="92"/>
      <c r="B98" s="133"/>
      <c r="C98" s="189"/>
      <c r="D98" s="189"/>
      <c r="E98" s="189"/>
      <c r="F98" s="189"/>
      <c r="G98" s="189"/>
      <c r="H98" s="189"/>
      <c r="I98" s="189"/>
      <c r="J98" s="86"/>
      <c r="K98" s="8"/>
      <c r="L98" s="8"/>
      <c r="M98" s="8"/>
      <c r="N98" s="8"/>
    </row>
    <row r="99" spans="1:14" s="48" customFormat="1" ht="264.25" customHeight="1" x14ac:dyDescent="0.25">
      <c r="A99" s="92"/>
      <c r="B99" s="417" t="s">
        <v>287</v>
      </c>
      <c r="C99" s="417"/>
      <c r="D99" s="417"/>
      <c r="E99" s="417"/>
      <c r="F99" s="417"/>
      <c r="G99" s="417"/>
      <c r="H99" s="417"/>
      <c r="I99" s="417"/>
      <c r="J99" s="86"/>
      <c r="K99" s="8"/>
      <c r="L99" s="8"/>
      <c r="M99" s="8"/>
      <c r="N99" s="8"/>
    </row>
    <row r="100" spans="1:14" s="2" customFormat="1" ht="12.25" customHeight="1" x14ac:dyDescent="0.25">
      <c r="A100" s="92"/>
      <c r="B100" s="408"/>
      <c r="C100" s="409"/>
      <c r="D100" s="409"/>
      <c r="E100" s="409"/>
      <c r="F100" s="409"/>
      <c r="G100" s="409"/>
      <c r="H100" s="409"/>
      <c r="I100" s="409"/>
      <c r="J100" s="86"/>
      <c r="K100" s="8"/>
      <c r="L100" s="8"/>
      <c r="M100" s="8"/>
      <c r="N100" s="8"/>
    </row>
    <row r="101" spans="1:14" s="48" customFormat="1" ht="12.75" customHeight="1" x14ac:dyDescent="0.25">
      <c r="A101" s="92"/>
      <c r="B101" s="133"/>
      <c r="C101" s="95"/>
      <c r="D101" s="95"/>
      <c r="E101" s="95"/>
      <c r="F101" s="95"/>
      <c r="G101" s="95"/>
      <c r="H101" s="95"/>
      <c r="I101" s="95"/>
      <c r="J101" s="86"/>
      <c r="K101" s="8"/>
      <c r="L101" s="8"/>
      <c r="M101" s="8"/>
      <c r="N101" s="8"/>
    </row>
    <row r="102" spans="1:14" s="12" customFormat="1" ht="25" customHeight="1" x14ac:dyDescent="0.35">
      <c r="A102" s="70" t="s">
        <v>92</v>
      </c>
      <c r="B102" s="418" t="s">
        <v>24</v>
      </c>
      <c r="C102" s="418"/>
      <c r="D102" s="418"/>
      <c r="E102" s="418"/>
      <c r="F102" s="418"/>
      <c r="G102" s="418"/>
      <c r="H102" s="97"/>
      <c r="I102" s="97"/>
      <c r="J102" s="94"/>
      <c r="K102" s="11"/>
      <c r="L102" s="11"/>
      <c r="M102" s="11"/>
      <c r="N102" s="11"/>
    </row>
    <row r="103" spans="1:14" s="12" customFormat="1" ht="52.5" customHeight="1" x14ac:dyDescent="0.35">
      <c r="A103" s="92" t="s">
        <v>105</v>
      </c>
      <c r="B103" s="393" t="s">
        <v>79</v>
      </c>
      <c r="C103" s="393"/>
      <c r="D103" s="393"/>
      <c r="E103" s="393"/>
      <c r="F103" s="393"/>
      <c r="G103" s="393"/>
      <c r="H103" s="393"/>
      <c r="I103" s="393"/>
      <c r="J103" s="94"/>
      <c r="K103" s="11"/>
      <c r="L103" s="11"/>
      <c r="M103" s="11"/>
      <c r="N103" s="11"/>
    </row>
    <row r="104" spans="1:14" s="12" customFormat="1" ht="70" customHeight="1" x14ac:dyDescent="0.35">
      <c r="A104" s="92"/>
      <c r="B104" s="426" t="s">
        <v>212</v>
      </c>
      <c r="C104" s="427"/>
      <c r="D104" s="427"/>
      <c r="E104" s="427"/>
      <c r="F104" s="427"/>
      <c r="G104" s="427"/>
      <c r="H104" s="427"/>
      <c r="I104" s="427"/>
      <c r="J104" s="94"/>
      <c r="K104" s="11"/>
      <c r="L104" s="11"/>
      <c r="M104" s="11"/>
      <c r="N104" s="11"/>
    </row>
    <row r="105" spans="1:14" s="12" customFormat="1" ht="47.5" customHeight="1" x14ac:dyDescent="0.35">
      <c r="A105" s="92"/>
      <c r="B105" s="462" t="s">
        <v>143</v>
      </c>
      <c r="C105" s="463"/>
      <c r="D105" s="463"/>
      <c r="E105" s="463"/>
      <c r="F105" s="463"/>
      <c r="G105" s="463"/>
      <c r="H105" s="463"/>
      <c r="I105" s="464"/>
      <c r="J105" s="94"/>
      <c r="K105" s="11"/>
      <c r="L105" s="11"/>
      <c r="M105" s="11"/>
      <c r="N105" s="11"/>
    </row>
    <row r="106" spans="1:14" s="12" customFormat="1" ht="47.15" customHeight="1" x14ac:dyDescent="0.35">
      <c r="A106" s="92"/>
      <c r="B106" s="465" t="s">
        <v>144</v>
      </c>
      <c r="C106" s="466"/>
      <c r="D106" s="466"/>
      <c r="E106" s="466"/>
      <c r="F106" s="466"/>
      <c r="G106" s="466"/>
      <c r="H106" s="466"/>
      <c r="I106" s="467"/>
      <c r="J106" s="94"/>
      <c r="K106" s="11"/>
      <c r="L106" s="11"/>
      <c r="M106" s="11"/>
      <c r="N106" s="11"/>
    </row>
    <row r="107" spans="1:14" s="12" customFormat="1" ht="164.15" customHeight="1" x14ac:dyDescent="0.35">
      <c r="A107" s="92"/>
      <c r="B107" s="411" t="s">
        <v>246</v>
      </c>
      <c r="C107" s="412"/>
      <c r="D107" s="412"/>
      <c r="E107" s="412"/>
      <c r="F107" s="412"/>
      <c r="G107" s="412"/>
      <c r="H107" s="412"/>
      <c r="I107" s="413"/>
      <c r="J107" s="94"/>
      <c r="K107" s="11"/>
      <c r="L107" s="11"/>
      <c r="M107" s="11"/>
      <c r="N107" s="11"/>
    </row>
    <row r="108" spans="1:14" s="12" customFormat="1" ht="9" customHeight="1" x14ac:dyDescent="0.35">
      <c r="A108" s="92"/>
      <c r="B108" s="60"/>
      <c r="C108" s="57"/>
      <c r="D108" s="57"/>
      <c r="E108" s="57"/>
      <c r="F108" s="57"/>
      <c r="G108" s="57"/>
      <c r="H108" s="57"/>
      <c r="I108" s="57"/>
      <c r="J108" s="94"/>
      <c r="K108" s="11"/>
      <c r="L108" s="11"/>
      <c r="M108" s="11"/>
      <c r="N108" s="11"/>
    </row>
    <row r="109" spans="1:14" s="29" customFormat="1" ht="16.5" customHeight="1" x14ac:dyDescent="0.25">
      <c r="A109" s="77"/>
      <c r="B109" s="98" t="s">
        <v>22</v>
      </c>
      <c r="C109" s="95"/>
      <c r="D109" s="95"/>
      <c r="E109" s="95"/>
      <c r="F109" s="95"/>
      <c r="G109" s="95"/>
      <c r="H109" s="72"/>
      <c r="I109" s="72"/>
      <c r="J109" s="66"/>
      <c r="K109" s="28"/>
      <c r="L109" s="28"/>
      <c r="M109" s="28"/>
    </row>
    <row r="110" spans="1:14" s="29" customFormat="1" ht="28.5" customHeight="1" x14ac:dyDescent="0.35">
      <c r="A110" s="77"/>
      <c r="B110" s="392" t="s">
        <v>23</v>
      </c>
      <c r="C110" s="392"/>
      <c r="D110" s="391" t="s">
        <v>31</v>
      </c>
      <c r="E110" s="391"/>
      <c r="F110" s="391"/>
      <c r="G110" s="391"/>
      <c r="H110" s="391"/>
      <c r="I110" s="391"/>
      <c r="J110" s="66"/>
      <c r="K110" s="28"/>
      <c r="L110" s="28"/>
      <c r="M110" s="28"/>
    </row>
    <row r="111" spans="1:14" s="12" customFormat="1" ht="20.149999999999999" customHeight="1" x14ac:dyDescent="0.35">
      <c r="A111" s="92"/>
      <c r="B111" s="57"/>
      <c r="C111" s="57"/>
      <c r="D111" s="57"/>
      <c r="E111" s="57"/>
      <c r="F111" s="57"/>
      <c r="G111" s="57"/>
      <c r="H111" s="99"/>
      <c r="I111" s="97"/>
      <c r="J111" s="94"/>
      <c r="K111" s="11"/>
      <c r="L111" s="11"/>
      <c r="M111" s="11"/>
      <c r="N111" s="11"/>
    </row>
    <row r="112" spans="1:14" s="12" customFormat="1" ht="7" customHeight="1" x14ac:dyDescent="0.35">
      <c r="A112" s="92"/>
      <c r="B112" s="273"/>
      <c r="C112" s="273"/>
      <c r="D112" s="273"/>
      <c r="E112" s="273"/>
      <c r="F112" s="273"/>
      <c r="G112" s="273"/>
      <c r="H112" s="99"/>
      <c r="I112" s="271"/>
      <c r="J112" s="94"/>
      <c r="K112" s="11"/>
      <c r="L112" s="11"/>
      <c r="M112" s="11"/>
      <c r="N112" s="11"/>
    </row>
    <row r="113" spans="1:14" s="12" customFormat="1" ht="117.65" customHeight="1" x14ac:dyDescent="0.35">
      <c r="A113" s="92" t="s">
        <v>106</v>
      </c>
      <c r="B113" s="333" t="s">
        <v>185</v>
      </c>
      <c r="C113" s="333"/>
      <c r="D113" s="333"/>
      <c r="E113" s="333"/>
      <c r="F113" s="333"/>
      <c r="G113" s="333"/>
      <c r="H113" s="333"/>
      <c r="I113" s="333"/>
      <c r="J113" s="94"/>
      <c r="K113" s="11"/>
      <c r="L113" s="11"/>
      <c r="M113" s="11"/>
      <c r="N113" s="11"/>
    </row>
    <row r="114" spans="1:14" s="12" customFormat="1" ht="14.15" customHeight="1" x14ac:dyDescent="0.35">
      <c r="A114" s="92"/>
      <c r="B114" s="60"/>
      <c r="C114" s="59"/>
      <c r="D114" s="59"/>
      <c r="E114" s="59"/>
      <c r="F114" s="59"/>
      <c r="G114" s="59"/>
      <c r="H114" s="59"/>
      <c r="I114" s="59"/>
      <c r="J114" s="94"/>
      <c r="K114" s="11"/>
      <c r="L114" s="11"/>
      <c r="M114" s="11"/>
      <c r="N114" s="11"/>
    </row>
    <row r="115" spans="1:14" s="29" customFormat="1" ht="15.75" customHeight="1" x14ac:dyDescent="0.25">
      <c r="A115" s="77"/>
      <c r="B115" s="98" t="s">
        <v>22</v>
      </c>
      <c r="C115" s="95"/>
      <c r="D115" s="95"/>
      <c r="E115" s="95"/>
      <c r="F115" s="95"/>
      <c r="G115" s="95"/>
      <c r="H115" s="72"/>
      <c r="I115" s="72"/>
      <c r="J115" s="66"/>
      <c r="K115" s="28"/>
      <c r="L115" s="28"/>
      <c r="M115" s="28"/>
    </row>
    <row r="116" spans="1:14" s="29" customFormat="1" ht="39.75" customHeight="1" x14ac:dyDescent="0.25">
      <c r="A116" s="77"/>
      <c r="B116" s="414" t="s">
        <v>23</v>
      </c>
      <c r="C116" s="414"/>
      <c r="D116" s="416" t="s">
        <v>32</v>
      </c>
      <c r="E116" s="416"/>
      <c r="F116" s="416"/>
      <c r="G116" s="416"/>
      <c r="H116" s="416"/>
      <c r="I116" s="416"/>
      <c r="J116" s="66"/>
      <c r="K116" s="28"/>
      <c r="L116" s="28"/>
      <c r="M116" s="28"/>
    </row>
    <row r="117" spans="1:14" s="12" customFormat="1" ht="20.149999999999999" customHeight="1" x14ac:dyDescent="0.35">
      <c r="A117" s="92"/>
      <c r="B117" s="57"/>
      <c r="C117" s="57"/>
      <c r="D117" s="57"/>
      <c r="E117" s="57"/>
      <c r="F117" s="57"/>
      <c r="G117" s="57"/>
      <c r="H117" s="97"/>
      <c r="I117" s="97"/>
      <c r="J117" s="94"/>
      <c r="K117" s="11"/>
      <c r="L117" s="11"/>
      <c r="M117" s="11"/>
      <c r="N117" s="11"/>
    </row>
    <row r="118" spans="1:14" s="146" customFormat="1" ht="36" customHeight="1" x14ac:dyDescent="0.25">
      <c r="A118" s="77" t="s">
        <v>107</v>
      </c>
      <c r="B118" s="393" t="s">
        <v>209</v>
      </c>
      <c r="C118" s="393"/>
      <c r="D118" s="393"/>
      <c r="E118" s="393"/>
      <c r="F118" s="393"/>
      <c r="G118" s="393"/>
      <c r="H118" s="393"/>
      <c r="I118" s="393"/>
      <c r="J118" s="66"/>
      <c r="K118" s="28"/>
      <c r="L118" s="28"/>
      <c r="M118" s="28"/>
    </row>
    <row r="119" spans="1:14" s="270" customFormat="1" ht="11.15" customHeight="1" x14ac:dyDescent="0.25">
      <c r="A119" s="269"/>
      <c r="B119" s="266"/>
      <c r="C119" s="266"/>
      <c r="D119" s="267"/>
      <c r="E119" s="267"/>
      <c r="F119" s="267"/>
      <c r="G119" s="267"/>
      <c r="H119" s="267"/>
      <c r="I119" s="268"/>
      <c r="J119" s="66"/>
      <c r="K119" s="28"/>
      <c r="L119" s="28"/>
      <c r="M119" s="28"/>
    </row>
    <row r="120" spans="1:14" s="270" customFormat="1" ht="31.75" customHeight="1" x14ac:dyDescent="0.25">
      <c r="A120" s="269"/>
      <c r="B120" s="263"/>
      <c r="C120" s="333" t="s">
        <v>270</v>
      </c>
      <c r="D120" s="333"/>
      <c r="E120" s="333"/>
      <c r="F120" s="333"/>
      <c r="G120" s="333"/>
      <c r="H120" s="333"/>
      <c r="I120" s="333"/>
      <c r="J120" s="66"/>
      <c r="K120" s="28"/>
      <c r="L120" s="28"/>
      <c r="M120" s="28"/>
    </row>
    <row r="121" spans="1:14" s="270" customFormat="1" ht="12.65" customHeight="1" x14ac:dyDescent="0.25">
      <c r="A121" s="288"/>
      <c r="B121" s="287"/>
      <c r="C121" s="415"/>
      <c r="D121" s="415"/>
      <c r="E121" s="415"/>
      <c r="F121" s="415"/>
      <c r="G121" s="415"/>
      <c r="H121" s="415"/>
      <c r="I121" s="415"/>
      <c r="J121" s="66"/>
      <c r="K121" s="28"/>
      <c r="L121" s="28"/>
      <c r="M121" s="28"/>
    </row>
    <row r="122" spans="1:14" s="270" customFormat="1" ht="8.15" customHeight="1" x14ac:dyDescent="0.25">
      <c r="A122" s="286"/>
      <c r="B122" s="279"/>
      <c r="C122" s="281"/>
      <c r="D122" s="281"/>
      <c r="E122" s="281"/>
      <c r="F122" s="281"/>
      <c r="G122" s="281"/>
      <c r="H122" s="281"/>
      <c r="I122" s="281"/>
      <c r="J122" s="66"/>
      <c r="K122" s="28"/>
      <c r="L122" s="28"/>
      <c r="M122" s="28"/>
    </row>
    <row r="123" spans="1:14" s="270" customFormat="1" ht="63" customHeight="1" x14ac:dyDescent="0.25">
      <c r="A123" s="269"/>
      <c r="B123" s="263"/>
      <c r="C123" s="333" t="s">
        <v>271</v>
      </c>
      <c r="D123" s="333"/>
      <c r="E123" s="333"/>
      <c r="F123" s="333"/>
      <c r="G123" s="333"/>
      <c r="H123" s="333"/>
      <c r="I123" s="333"/>
      <c r="J123" s="66"/>
      <c r="K123" s="28"/>
      <c r="L123" s="28"/>
      <c r="M123" s="28"/>
    </row>
    <row r="124" spans="1:14" s="29" customFormat="1" ht="12.65" customHeight="1" x14ac:dyDescent="0.35">
      <c r="A124" s="77"/>
      <c r="B124" s="83"/>
      <c r="C124" s="83"/>
      <c r="D124" s="84"/>
      <c r="E124" s="84"/>
      <c r="F124" s="84"/>
      <c r="G124" s="84"/>
      <c r="H124" s="84"/>
      <c r="I124" s="72"/>
      <c r="J124" s="66"/>
      <c r="K124" s="28"/>
      <c r="L124" s="28"/>
      <c r="M124" s="28"/>
    </row>
    <row r="125" spans="1:14" s="270" customFormat="1" ht="15" customHeight="1" x14ac:dyDescent="0.35">
      <c r="A125" s="77"/>
      <c r="B125" s="283"/>
      <c r="C125" s="283"/>
      <c r="D125" s="285"/>
      <c r="E125" s="285"/>
      <c r="F125" s="285"/>
      <c r="G125" s="285"/>
      <c r="H125" s="285"/>
      <c r="I125" s="72"/>
      <c r="J125" s="66"/>
      <c r="K125" s="28"/>
      <c r="L125" s="28"/>
      <c r="M125" s="28"/>
    </row>
    <row r="126" spans="1:14" s="29" customFormat="1" ht="29.25" customHeight="1" x14ac:dyDescent="0.25">
      <c r="A126" s="77" t="s">
        <v>108</v>
      </c>
      <c r="B126" s="393" t="s">
        <v>145</v>
      </c>
      <c r="C126" s="393"/>
      <c r="D126" s="393"/>
      <c r="E126" s="393"/>
      <c r="F126" s="393"/>
      <c r="G126" s="393"/>
      <c r="H126" s="393"/>
      <c r="I126" s="393"/>
      <c r="J126" s="66"/>
      <c r="K126" s="28"/>
      <c r="L126" s="28"/>
      <c r="M126" s="28"/>
    </row>
    <row r="127" spans="1:14" s="29" customFormat="1" ht="9" customHeight="1" x14ac:dyDescent="0.25">
      <c r="A127" s="100"/>
      <c r="B127" s="101"/>
      <c r="C127" s="101"/>
      <c r="D127" s="102"/>
      <c r="E127" s="102"/>
      <c r="F127" s="102"/>
      <c r="G127" s="102"/>
      <c r="H127" s="102"/>
      <c r="I127" s="103"/>
      <c r="J127" s="66"/>
      <c r="K127" s="28"/>
      <c r="L127" s="28"/>
      <c r="M127" s="28"/>
    </row>
    <row r="128" spans="1:14" s="29" customFormat="1" ht="15.75" customHeight="1" x14ac:dyDescent="0.25">
      <c r="A128" s="100"/>
      <c r="B128" s="101" t="s">
        <v>22</v>
      </c>
      <c r="C128" s="85"/>
      <c r="D128" s="410"/>
      <c r="E128" s="410"/>
      <c r="F128" s="410"/>
      <c r="G128" s="410"/>
      <c r="H128" s="410"/>
      <c r="I128" s="410"/>
      <c r="J128" s="66"/>
      <c r="K128" s="28"/>
      <c r="L128" s="28"/>
      <c r="M128" s="28"/>
    </row>
    <row r="129" spans="1:14" s="29" customFormat="1" ht="35.5" customHeight="1" x14ac:dyDescent="0.25">
      <c r="A129" s="100"/>
      <c r="B129" s="386" t="s">
        <v>23</v>
      </c>
      <c r="C129" s="386"/>
      <c r="D129" s="410" t="s">
        <v>210</v>
      </c>
      <c r="E129" s="410"/>
      <c r="F129" s="410"/>
      <c r="G129" s="410"/>
      <c r="H129" s="410"/>
      <c r="I129" s="410"/>
      <c r="J129" s="66"/>
      <c r="K129" s="28"/>
      <c r="L129" s="28"/>
      <c r="M129" s="28"/>
    </row>
    <row r="130" spans="1:14" s="29" customFormat="1" ht="20.149999999999999" customHeight="1" x14ac:dyDescent="0.25">
      <c r="A130" s="100"/>
      <c r="B130" s="101"/>
      <c r="C130" s="101"/>
      <c r="D130" s="102"/>
      <c r="E130" s="102"/>
      <c r="F130" s="102"/>
      <c r="G130" s="102"/>
      <c r="H130" s="102"/>
      <c r="I130" s="103"/>
      <c r="J130" s="66"/>
      <c r="K130" s="28"/>
      <c r="L130" s="28"/>
      <c r="M130" s="28"/>
    </row>
    <row r="131" spans="1:14" s="183" customFormat="1" ht="29.25" customHeight="1" x14ac:dyDescent="0.25">
      <c r="A131" s="77" t="s">
        <v>109</v>
      </c>
      <c r="B131" s="393" t="s">
        <v>288</v>
      </c>
      <c r="C131" s="393"/>
      <c r="D131" s="393"/>
      <c r="E131" s="393"/>
      <c r="F131" s="393"/>
      <c r="G131" s="393"/>
      <c r="H131" s="393"/>
      <c r="I131" s="393"/>
      <c r="J131" s="66"/>
      <c r="K131" s="28"/>
      <c r="L131" s="28"/>
      <c r="M131" s="28"/>
    </row>
    <row r="132" spans="1:14" s="183" customFormat="1" ht="9" customHeight="1" x14ac:dyDescent="0.25">
      <c r="A132" s="187"/>
      <c r="B132" s="186"/>
      <c r="C132" s="186"/>
      <c r="D132" s="184"/>
      <c r="E132" s="184"/>
      <c r="F132" s="184"/>
      <c r="G132" s="184"/>
      <c r="H132" s="184"/>
      <c r="I132" s="185"/>
      <c r="J132" s="66"/>
      <c r="K132" s="28"/>
      <c r="L132" s="28"/>
      <c r="M132" s="28"/>
    </row>
    <row r="133" spans="1:14" s="183" customFormat="1" ht="15.75" customHeight="1" x14ac:dyDescent="0.25">
      <c r="A133" s="187"/>
      <c r="B133" s="186" t="s">
        <v>22</v>
      </c>
      <c r="C133" s="188"/>
      <c r="D133" s="410"/>
      <c r="E133" s="410"/>
      <c r="F133" s="410"/>
      <c r="G133" s="410"/>
      <c r="H133" s="410"/>
      <c r="I133" s="410"/>
      <c r="J133" s="66"/>
      <c r="K133" s="28"/>
      <c r="L133" s="28"/>
      <c r="M133" s="28"/>
    </row>
    <row r="134" spans="1:14" s="183" customFormat="1" ht="42" customHeight="1" x14ac:dyDescent="0.25">
      <c r="A134" s="187"/>
      <c r="B134" s="386" t="s">
        <v>23</v>
      </c>
      <c r="C134" s="386"/>
      <c r="D134" s="410" t="s">
        <v>292</v>
      </c>
      <c r="E134" s="410"/>
      <c r="F134" s="410"/>
      <c r="G134" s="410"/>
      <c r="H134" s="410"/>
      <c r="I134" s="410"/>
      <c r="J134" s="66"/>
      <c r="K134" s="28"/>
      <c r="L134" s="28"/>
      <c r="M134" s="28"/>
    </row>
    <row r="135" spans="1:14" s="183" customFormat="1" ht="20.149999999999999" customHeight="1" x14ac:dyDescent="0.25">
      <c r="A135" s="182"/>
      <c r="B135" s="181"/>
      <c r="C135" s="181"/>
      <c r="D135" s="179"/>
      <c r="E135" s="179"/>
      <c r="F135" s="179"/>
      <c r="G135" s="179"/>
      <c r="H135" s="179"/>
      <c r="I135" s="180"/>
      <c r="J135" s="66"/>
      <c r="K135" s="28"/>
      <c r="L135" s="28"/>
      <c r="M135" s="28"/>
    </row>
    <row r="136" spans="1:14" s="12" customFormat="1" ht="29.25" customHeight="1" x14ac:dyDescent="0.35">
      <c r="A136" s="92" t="s">
        <v>60</v>
      </c>
      <c r="B136" s="353" t="s">
        <v>28</v>
      </c>
      <c r="C136" s="353"/>
      <c r="D136" s="353"/>
      <c r="E136" s="353"/>
      <c r="F136" s="353"/>
      <c r="G136" s="353"/>
      <c r="H136" s="353"/>
      <c r="I136" s="97"/>
      <c r="J136" s="94"/>
      <c r="K136" s="11"/>
      <c r="L136" s="11"/>
      <c r="M136" s="11"/>
      <c r="N136" s="11"/>
    </row>
    <row r="137" spans="1:14" s="12" customFormat="1" ht="37.5" customHeight="1" x14ac:dyDescent="0.35">
      <c r="A137" s="92" t="s">
        <v>93</v>
      </c>
      <c r="B137" s="330" t="s">
        <v>104</v>
      </c>
      <c r="C137" s="330"/>
      <c r="D137" s="330"/>
      <c r="E137" s="330"/>
      <c r="F137" s="330"/>
      <c r="G137" s="330"/>
      <c r="H137" s="330"/>
      <c r="I137" s="330"/>
      <c r="J137" s="94"/>
      <c r="K137" s="11"/>
      <c r="L137" s="11"/>
      <c r="M137" s="11"/>
      <c r="N137" s="11"/>
    </row>
    <row r="138" spans="1:14" s="12" customFormat="1" ht="15.75" customHeight="1" x14ac:dyDescent="0.35">
      <c r="A138" s="92"/>
      <c r="B138" s="98"/>
      <c r="C138" s="98"/>
      <c r="D138" s="98"/>
      <c r="E138" s="104"/>
      <c r="F138" s="104"/>
      <c r="G138" s="425"/>
      <c r="H138" s="425"/>
      <c r="I138" s="105"/>
      <c r="J138" s="94"/>
      <c r="K138" s="11"/>
      <c r="L138" s="11"/>
      <c r="M138" s="11"/>
    </row>
    <row r="139" spans="1:14" s="10" customFormat="1" ht="35.5" customHeight="1" x14ac:dyDescent="0.25">
      <c r="A139" s="106"/>
      <c r="B139" s="339" t="s">
        <v>89</v>
      </c>
      <c r="C139" s="339"/>
      <c r="D139" s="339"/>
      <c r="E139" s="339"/>
      <c r="F139" s="339"/>
      <c r="G139" s="374">
        <f>'Anlage 1'!G508+'Anlage 1'!H508+'Anlage 1'!I508</f>
        <v>0</v>
      </c>
      <c r="H139" s="375"/>
      <c r="I139" s="82"/>
      <c r="J139" s="106"/>
      <c r="K139" s="9"/>
      <c r="L139" s="9"/>
      <c r="M139" s="9"/>
    </row>
    <row r="140" spans="1:14" s="10" customFormat="1" ht="30" customHeight="1" x14ac:dyDescent="0.25">
      <c r="A140" s="106"/>
      <c r="B140" s="85"/>
      <c r="C140" s="85"/>
      <c r="D140" s="85"/>
      <c r="E140" s="85"/>
      <c r="F140" s="85"/>
      <c r="G140" s="108" t="s">
        <v>48</v>
      </c>
      <c r="H140" s="109" t="s">
        <v>49</v>
      </c>
      <c r="I140" s="297" t="s">
        <v>186</v>
      </c>
      <c r="J140" s="106"/>
      <c r="K140" s="9"/>
      <c r="L140" s="9"/>
      <c r="M140" s="9"/>
    </row>
    <row r="141" spans="1:14" s="10" customFormat="1" ht="39.25" customHeight="1" x14ac:dyDescent="0.25">
      <c r="A141" s="106"/>
      <c r="B141" s="339" t="s">
        <v>97</v>
      </c>
      <c r="C141" s="356"/>
      <c r="D141" s="356"/>
      <c r="E141" s="356"/>
      <c r="F141" s="356"/>
      <c r="G141" s="177"/>
      <c r="H141" s="177"/>
      <c r="I141" s="177"/>
      <c r="J141" s="106"/>
      <c r="K141" s="9"/>
      <c r="L141" s="9"/>
      <c r="M141" s="9"/>
    </row>
    <row r="142" spans="1:14" s="10" customFormat="1" ht="25.5" customHeight="1" x14ac:dyDescent="0.25">
      <c r="A142" s="107"/>
      <c r="B142" s="85"/>
      <c r="C142" s="85"/>
      <c r="D142" s="85"/>
      <c r="E142" s="85"/>
      <c r="F142" s="85"/>
      <c r="G142" s="85"/>
      <c r="H142" s="85"/>
      <c r="I142" s="82"/>
      <c r="J142" s="106"/>
      <c r="K142" s="9"/>
      <c r="L142" s="9"/>
      <c r="M142" s="9"/>
    </row>
    <row r="143" spans="1:14" s="12" customFormat="1" ht="29.25" customHeight="1" x14ac:dyDescent="0.35">
      <c r="A143" s="110" t="s">
        <v>94</v>
      </c>
      <c r="B143" s="353" t="s">
        <v>39</v>
      </c>
      <c r="C143" s="353"/>
      <c r="D143" s="353"/>
      <c r="E143" s="353"/>
      <c r="F143" s="353"/>
      <c r="G143" s="353"/>
      <c r="H143" s="353"/>
      <c r="I143" s="97"/>
      <c r="J143" s="94"/>
      <c r="K143" s="11"/>
      <c r="L143" s="11"/>
      <c r="M143" s="11"/>
      <c r="N143" s="11"/>
    </row>
    <row r="144" spans="1:14" s="12" customFormat="1" ht="15.65" customHeight="1" x14ac:dyDescent="0.35">
      <c r="A144" s="78"/>
      <c r="B144" s="357" t="s">
        <v>141</v>
      </c>
      <c r="C144" s="357"/>
      <c r="D144" s="357"/>
      <c r="E144" s="357"/>
      <c r="F144" s="357"/>
      <c r="G144" s="357"/>
      <c r="H144" s="357"/>
      <c r="I144" s="357"/>
      <c r="J144" s="94"/>
      <c r="K144" s="11"/>
      <c r="L144" s="11"/>
      <c r="M144" s="11"/>
      <c r="N144" s="11"/>
    </row>
    <row r="145" spans="1:14" s="12" customFormat="1" x14ac:dyDescent="0.35">
      <c r="A145" s="78"/>
      <c r="B145" s="97"/>
      <c r="C145" s="97"/>
      <c r="D145" s="97"/>
      <c r="E145" s="97"/>
      <c r="F145" s="97"/>
      <c r="G145" s="97"/>
      <c r="H145" s="97"/>
      <c r="I145" s="97"/>
      <c r="J145" s="94"/>
      <c r="K145" s="11"/>
      <c r="L145" s="11"/>
      <c r="M145" s="11"/>
      <c r="N145" s="11"/>
    </row>
    <row r="146" spans="1:14" s="10" customFormat="1" ht="30.25" customHeight="1" x14ac:dyDescent="0.25">
      <c r="A146" s="106"/>
      <c r="B146" s="111"/>
      <c r="C146" s="386" t="s">
        <v>139</v>
      </c>
      <c r="D146" s="386"/>
      <c r="E146" s="386"/>
      <c r="F146" s="387"/>
      <c r="G146" s="380">
        <f>'Anlage 1'!Q508</f>
        <v>0</v>
      </c>
      <c r="H146" s="381"/>
      <c r="I146" s="382"/>
      <c r="J146" s="106"/>
      <c r="K146" s="9"/>
      <c r="L146" s="9"/>
      <c r="M146" s="9"/>
      <c r="N146" s="9"/>
    </row>
    <row r="147" spans="1:14" s="10" customFormat="1" ht="30.25" customHeight="1" x14ac:dyDescent="0.25">
      <c r="A147" s="106"/>
      <c r="B147" s="111"/>
      <c r="C147" s="457" t="s">
        <v>146</v>
      </c>
      <c r="D147" s="457"/>
      <c r="E147" s="457"/>
      <c r="F147" s="458"/>
      <c r="G147" s="371">
        <f>'Anlage 1'!Q509</f>
        <v>0</v>
      </c>
      <c r="H147" s="372"/>
      <c r="I147" s="373"/>
      <c r="J147" s="106"/>
      <c r="K147" s="9"/>
      <c r="L147" s="9"/>
      <c r="M147" s="9"/>
      <c r="N147" s="9"/>
    </row>
    <row r="148" spans="1:14" s="10" customFormat="1" ht="30.25" customHeight="1" x14ac:dyDescent="0.25">
      <c r="A148" s="106"/>
      <c r="B148" s="111"/>
      <c r="C148" s="457" t="s">
        <v>147</v>
      </c>
      <c r="D148" s="457"/>
      <c r="E148" s="457"/>
      <c r="F148" s="458"/>
      <c r="G148" s="371">
        <f>'Anlage 1'!Q510</f>
        <v>0</v>
      </c>
      <c r="H148" s="372"/>
      <c r="I148" s="373"/>
      <c r="J148" s="106"/>
      <c r="K148" s="9"/>
      <c r="L148" s="9"/>
      <c r="M148" s="9"/>
      <c r="N148" s="9"/>
    </row>
    <row r="149" spans="1:14" s="10" customFormat="1" ht="30.25" customHeight="1" x14ac:dyDescent="0.25">
      <c r="A149" s="106"/>
      <c r="B149" s="112" t="s">
        <v>62</v>
      </c>
      <c r="C149" s="386" t="s">
        <v>88</v>
      </c>
      <c r="D149" s="386"/>
      <c r="E149" s="386"/>
      <c r="F149" s="387"/>
      <c r="G149" s="380">
        <f>'Anlage 1'!Q511</f>
        <v>0</v>
      </c>
      <c r="H149" s="381"/>
      <c r="I149" s="382"/>
      <c r="J149" s="106"/>
      <c r="K149" s="9"/>
      <c r="L149" s="9"/>
      <c r="M149" s="9"/>
      <c r="N149" s="9"/>
    </row>
    <row r="150" spans="1:14" s="10" customFormat="1" x14ac:dyDescent="0.25">
      <c r="A150" s="106"/>
      <c r="B150" s="99"/>
      <c r="C150" s="99"/>
      <c r="D150" s="113"/>
      <c r="E150" s="113"/>
      <c r="F150" s="99"/>
      <c r="G150" s="99"/>
      <c r="H150" s="99"/>
      <c r="I150" s="99"/>
      <c r="J150" s="106"/>
      <c r="K150" s="9"/>
      <c r="L150" s="9"/>
      <c r="M150" s="9"/>
      <c r="N150" s="9"/>
    </row>
    <row r="151" spans="1:14" s="10" customFormat="1" ht="30.25" customHeight="1" x14ac:dyDescent="0.25">
      <c r="A151" s="106"/>
      <c r="B151" s="112" t="s">
        <v>63</v>
      </c>
      <c r="C151" s="386" t="s">
        <v>64</v>
      </c>
      <c r="D151" s="386"/>
      <c r="E151" s="386"/>
      <c r="F151" s="387"/>
      <c r="G151" s="380">
        <f>'Anlage 1'!Q512</f>
        <v>0</v>
      </c>
      <c r="H151" s="381"/>
      <c r="I151" s="382"/>
      <c r="J151" s="106"/>
      <c r="K151" s="9"/>
      <c r="L151" s="9"/>
      <c r="M151" s="9"/>
      <c r="N151" s="9"/>
    </row>
    <row r="152" spans="1:14" s="10" customFormat="1" ht="15" customHeight="1" x14ac:dyDescent="0.25">
      <c r="A152" s="106"/>
      <c r="B152" s="277"/>
      <c r="C152" s="276"/>
      <c r="D152" s="276"/>
      <c r="E152" s="276"/>
      <c r="F152" s="276"/>
      <c r="G152" s="276"/>
      <c r="H152" s="276"/>
      <c r="I152" s="276"/>
      <c r="J152" s="106"/>
      <c r="K152" s="9"/>
      <c r="L152" s="9"/>
      <c r="M152" s="9"/>
      <c r="N152" s="9"/>
    </row>
    <row r="153" spans="1:14" s="10" customFormat="1" ht="13.75" customHeight="1" x14ac:dyDescent="0.25">
      <c r="A153" s="106"/>
      <c r="B153" s="114"/>
      <c r="C153" s="114"/>
      <c r="D153" s="115"/>
      <c r="E153" s="115"/>
      <c r="F153" s="100"/>
      <c r="G153" s="99"/>
      <c r="H153" s="99"/>
      <c r="I153" s="99"/>
      <c r="J153" s="106"/>
      <c r="K153" s="9"/>
      <c r="L153" s="9"/>
      <c r="M153" s="9"/>
      <c r="N153" s="9"/>
    </row>
    <row r="154" spans="1:14" s="45" customFormat="1" ht="72.75" customHeight="1" x14ac:dyDescent="0.25">
      <c r="A154" s="106"/>
      <c r="B154" s="383" t="s">
        <v>289</v>
      </c>
      <c r="C154" s="384"/>
      <c r="D154" s="384"/>
      <c r="E154" s="384"/>
      <c r="F154" s="384"/>
      <c r="G154" s="384"/>
      <c r="H154" s="384"/>
      <c r="I154" s="385"/>
      <c r="J154" s="106"/>
      <c r="K154" s="44"/>
      <c r="M154" s="44"/>
      <c r="N154" s="44"/>
    </row>
    <row r="155" spans="1:14" s="45" customFormat="1" ht="25" customHeight="1" x14ac:dyDescent="0.25">
      <c r="A155" s="106"/>
      <c r="B155" s="114"/>
      <c r="C155" s="114"/>
      <c r="D155" s="114"/>
      <c r="E155" s="114"/>
      <c r="F155" s="114"/>
      <c r="G155" s="114"/>
      <c r="H155" s="114"/>
      <c r="I155" s="114"/>
      <c r="J155" s="106"/>
      <c r="K155" s="44"/>
      <c r="M155" s="44"/>
      <c r="N155" s="44"/>
    </row>
    <row r="156" spans="1:14" s="12" customFormat="1" ht="33" customHeight="1" x14ac:dyDescent="0.35">
      <c r="A156" s="110" t="s">
        <v>95</v>
      </c>
      <c r="B156" s="333" t="s">
        <v>189</v>
      </c>
      <c r="C156" s="333"/>
      <c r="D156" s="333"/>
      <c r="E156" s="333"/>
      <c r="F156" s="333"/>
      <c r="G156" s="333"/>
      <c r="H156" s="333"/>
      <c r="I156" s="333"/>
      <c r="J156" s="333"/>
      <c r="K156" s="11"/>
      <c r="M156" s="11"/>
      <c r="N156" s="11"/>
    </row>
    <row r="157" spans="1:14" s="12" customFormat="1" ht="21.75" customHeight="1" x14ac:dyDescent="0.35">
      <c r="A157" s="92"/>
      <c r="B157" s="100" t="s">
        <v>61</v>
      </c>
      <c r="C157" s="77"/>
      <c r="D157" s="77"/>
      <c r="E157" s="116"/>
      <c r="F157" s="116"/>
      <c r="G157" s="116"/>
      <c r="H157" s="116"/>
      <c r="I157" s="116"/>
      <c r="J157" s="94"/>
      <c r="K157" s="11"/>
      <c r="M157" s="11"/>
      <c r="N157" s="11"/>
    </row>
    <row r="158" spans="1:14" s="12" customFormat="1" ht="41.25" customHeight="1" x14ac:dyDescent="0.35">
      <c r="A158" s="92"/>
      <c r="B158" s="379" t="s">
        <v>121</v>
      </c>
      <c r="C158" s="379"/>
      <c r="D158" s="379"/>
      <c r="E158" s="379"/>
      <c r="F158" s="379"/>
      <c r="G158" s="379"/>
      <c r="H158" s="379"/>
      <c r="I158" s="379"/>
      <c r="J158" s="94"/>
      <c r="K158" s="11"/>
      <c r="M158" s="11"/>
      <c r="N158" s="11"/>
    </row>
    <row r="159" spans="1:14" s="12" customFormat="1" ht="20.25" customHeight="1" x14ac:dyDescent="0.35">
      <c r="A159" s="92"/>
      <c r="B159" s="77"/>
      <c r="C159" s="77"/>
      <c r="D159" s="77"/>
      <c r="E159" s="116"/>
      <c r="F159" s="116"/>
      <c r="G159" s="116"/>
      <c r="H159" s="116"/>
      <c r="I159" s="116"/>
      <c r="J159" s="94"/>
      <c r="K159" s="11"/>
      <c r="M159" s="11"/>
      <c r="N159" s="11"/>
    </row>
    <row r="160" spans="1:14" s="12" customFormat="1" ht="15" customHeight="1" x14ac:dyDescent="0.35">
      <c r="A160" s="92"/>
      <c r="B160" s="77"/>
      <c r="C160" s="77"/>
      <c r="D160" s="77"/>
      <c r="E160" s="116"/>
      <c r="F160" s="116"/>
      <c r="G160" s="116"/>
      <c r="H160" s="116"/>
      <c r="I160" s="116"/>
      <c r="J160" s="94"/>
      <c r="K160" s="11"/>
      <c r="M160" s="11"/>
      <c r="N160" s="11"/>
    </row>
    <row r="161" spans="1:18" s="12" customFormat="1" ht="25.5" customHeight="1" x14ac:dyDescent="0.35">
      <c r="A161" s="92" t="s">
        <v>13</v>
      </c>
      <c r="B161" s="353" t="s">
        <v>213</v>
      </c>
      <c r="C161" s="353"/>
      <c r="D161" s="353"/>
      <c r="E161" s="353"/>
      <c r="F161" s="353"/>
      <c r="G161" s="353"/>
      <c r="H161" s="353"/>
      <c r="I161" s="353"/>
      <c r="J161" s="94"/>
      <c r="K161" s="11"/>
      <c r="L161" s="11"/>
      <c r="M161" s="11"/>
      <c r="N161" s="11"/>
    </row>
    <row r="162" spans="1:18" s="12" customFormat="1" ht="11.25" customHeight="1" x14ac:dyDescent="0.35">
      <c r="A162" s="92"/>
      <c r="B162" s="58"/>
      <c r="C162" s="58"/>
      <c r="D162" s="58"/>
      <c r="E162" s="58"/>
      <c r="F162" s="58"/>
      <c r="G162" s="58"/>
      <c r="H162" s="58"/>
      <c r="I162" s="58"/>
      <c r="J162" s="94"/>
      <c r="K162" s="11"/>
      <c r="L162" s="11"/>
      <c r="M162" s="11"/>
      <c r="N162" s="11"/>
    </row>
    <row r="163" spans="1:18" s="12" customFormat="1" ht="94.75" customHeight="1" x14ac:dyDescent="0.35">
      <c r="A163" s="92"/>
      <c r="B163" s="357" t="s">
        <v>225</v>
      </c>
      <c r="C163" s="357"/>
      <c r="D163" s="357"/>
      <c r="E163" s="357"/>
      <c r="F163" s="357"/>
      <c r="G163" s="357"/>
      <c r="H163" s="357"/>
      <c r="I163" s="357"/>
      <c r="J163" s="94"/>
      <c r="K163" s="11"/>
      <c r="L163" s="11"/>
      <c r="M163" s="11"/>
      <c r="N163" s="11"/>
    </row>
    <row r="164" spans="1:18" s="12" customFormat="1" ht="15" customHeight="1" x14ac:dyDescent="0.35">
      <c r="A164" s="92"/>
      <c r="B164" s="58"/>
      <c r="C164" s="58"/>
      <c r="D164" s="58"/>
      <c r="E164" s="58"/>
      <c r="F164" s="58"/>
      <c r="G164" s="58"/>
      <c r="H164" s="58"/>
      <c r="I164" s="58"/>
      <c r="J164" s="94"/>
      <c r="K164" s="11"/>
      <c r="L164" s="11"/>
      <c r="M164" s="11"/>
      <c r="N164" s="11"/>
    </row>
    <row r="165" spans="1:18" s="12" customFormat="1" ht="24" customHeight="1" x14ac:dyDescent="0.35">
      <c r="A165" s="118" t="s">
        <v>59</v>
      </c>
      <c r="B165" s="335" t="s">
        <v>226</v>
      </c>
      <c r="C165" s="335"/>
      <c r="D165" s="335"/>
      <c r="E165" s="335"/>
      <c r="F165" s="335"/>
      <c r="G165" s="335"/>
      <c r="H165" s="335"/>
      <c r="I165" s="335"/>
      <c r="J165" s="94"/>
      <c r="K165" s="11"/>
      <c r="L165" s="11"/>
      <c r="M165" s="11"/>
      <c r="N165" s="11"/>
    </row>
    <row r="166" spans="1:18" s="12" customFormat="1" ht="132" customHeight="1" x14ac:dyDescent="0.35">
      <c r="A166" s="92"/>
      <c r="B166" s="357" t="s">
        <v>275</v>
      </c>
      <c r="C166" s="357"/>
      <c r="D166" s="357"/>
      <c r="E166" s="357"/>
      <c r="F166" s="357"/>
      <c r="G166" s="357"/>
      <c r="H166" s="357"/>
      <c r="I166" s="357"/>
      <c r="J166" s="94"/>
      <c r="K166" s="11"/>
      <c r="L166" s="11"/>
      <c r="M166" s="11"/>
      <c r="N166" s="11"/>
    </row>
    <row r="167" spans="1:18" s="12" customFormat="1" ht="101.5" customHeight="1" x14ac:dyDescent="0.35">
      <c r="A167" s="92"/>
      <c r="B167" s="357" t="s">
        <v>120</v>
      </c>
      <c r="C167" s="357"/>
      <c r="D167" s="357"/>
      <c r="E167" s="357"/>
      <c r="F167" s="357"/>
      <c r="G167" s="357"/>
      <c r="H167" s="357"/>
      <c r="I167" s="357"/>
      <c r="J167" s="94"/>
      <c r="K167" s="11"/>
      <c r="L167" s="11"/>
      <c r="M167" s="11"/>
      <c r="N167" s="11"/>
      <c r="O167" s="11"/>
      <c r="P167" s="11"/>
      <c r="Q167" s="11"/>
      <c r="R167" s="11"/>
    </row>
    <row r="168" spans="1:18" s="15" customFormat="1" ht="23.15" customHeight="1" x14ac:dyDescent="0.35">
      <c r="A168" s="92"/>
      <c r="B168" s="388" t="s">
        <v>272</v>
      </c>
      <c r="C168" s="389"/>
      <c r="D168" s="389"/>
      <c r="E168" s="389"/>
      <c r="F168" s="389"/>
      <c r="G168" s="389"/>
      <c r="H168" s="389"/>
      <c r="I168" s="389"/>
      <c r="J168" s="51"/>
      <c r="K168" s="14"/>
      <c r="L168" s="14"/>
      <c r="M168" s="14"/>
      <c r="N168" s="14"/>
      <c r="O168" s="14"/>
      <c r="P168" s="14"/>
      <c r="Q168" s="14"/>
      <c r="R168" s="14"/>
    </row>
    <row r="169" spans="1:18" s="15" customFormat="1" ht="52" customHeight="1" x14ac:dyDescent="0.35">
      <c r="A169" s="92"/>
      <c r="B169" s="390" t="s">
        <v>273</v>
      </c>
      <c r="C169" s="390"/>
      <c r="D169" s="390"/>
      <c r="E169" s="390"/>
      <c r="F169" s="390"/>
      <c r="G169" s="390"/>
      <c r="H169" s="390"/>
      <c r="I169" s="390"/>
      <c r="J169" s="51"/>
      <c r="K169" s="14"/>
      <c r="L169" s="14"/>
      <c r="M169" s="14"/>
      <c r="N169" s="14"/>
      <c r="O169" s="14"/>
      <c r="P169" s="14"/>
      <c r="Q169" s="14"/>
      <c r="R169" s="14"/>
    </row>
    <row r="170" spans="1:18" s="15" customFormat="1" ht="20.149999999999999" customHeight="1" x14ac:dyDescent="0.35">
      <c r="A170" s="92"/>
      <c r="B170" s="389" t="s">
        <v>248</v>
      </c>
      <c r="C170" s="389"/>
      <c r="D170" s="389"/>
      <c r="E170" s="389"/>
      <c r="F170" s="389"/>
      <c r="G170" s="389"/>
      <c r="H170" s="389"/>
      <c r="I170" s="389"/>
      <c r="J170" s="51"/>
      <c r="K170" s="14"/>
      <c r="L170" s="14"/>
      <c r="M170" s="14"/>
      <c r="N170" s="14"/>
      <c r="O170" s="14"/>
      <c r="P170" s="14"/>
      <c r="Q170" s="14"/>
      <c r="R170" s="14"/>
    </row>
    <row r="171" spans="1:18" s="15" customFormat="1" ht="10" customHeight="1" x14ac:dyDescent="0.35">
      <c r="A171" s="92"/>
      <c r="B171" s="321"/>
      <c r="C171" s="321"/>
      <c r="D171" s="321"/>
      <c r="E171" s="321"/>
      <c r="F171" s="321"/>
      <c r="G171" s="321"/>
      <c r="H171" s="321"/>
      <c r="I171" s="321"/>
      <c r="J171" s="51"/>
      <c r="K171" s="14"/>
      <c r="L171" s="14"/>
      <c r="M171" s="14"/>
      <c r="N171" s="14"/>
      <c r="O171" s="14"/>
      <c r="P171" s="14"/>
      <c r="Q171" s="14"/>
      <c r="R171" s="14"/>
    </row>
    <row r="172" spans="1:18" s="15" customFormat="1" ht="48.65" customHeight="1" x14ac:dyDescent="0.35">
      <c r="A172" s="92"/>
      <c r="B172" s="471" t="s">
        <v>254</v>
      </c>
      <c r="C172" s="471"/>
      <c r="D172" s="471"/>
      <c r="E172" s="471"/>
      <c r="F172" s="471"/>
      <c r="G172" s="471"/>
      <c r="H172" s="471"/>
      <c r="I172" s="471"/>
      <c r="J172" s="51"/>
      <c r="K172" s="14"/>
      <c r="L172" s="14"/>
      <c r="M172" s="14"/>
      <c r="N172" s="14"/>
      <c r="O172" s="14"/>
      <c r="P172" s="14"/>
      <c r="Q172" s="14"/>
      <c r="R172" s="14"/>
    </row>
    <row r="173" spans="1:18" s="15" customFormat="1" ht="20.149999999999999" customHeight="1" x14ac:dyDescent="0.35">
      <c r="A173" s="92"/>
      <c r="B173" s="389" t="s">
        <v>250</v>
      </c>
      <c r="C173" s="472"/>
      <c r="D173" s="472"/>
      <c r="E173" s="472"/>
      <c r="F173" s="472"/>
      <c r="G173" s="472"/>
      <c r="H173" s="472"/>
      <c r="I173" s="472"/>
      <c r="J173" s="51"/>
      <c r="K173" s="14"/>
      <c r="L173" s="14"/>
      <c r="M173" s="14"/>
      <c r="N173" s="14"/>
      <c r="O173" s="14"/>
      <c r="P173" s="14"/>
      <c r="Q173" s="14"/>
      <c r="R173" s="14"/>
    </row>
    <row r="174" spans="1:18" s="15" customFormat="1" ht="10" customHeight="1" x14ac:dyDescent="0.35">
      <c r="A174" s="92"/>
      <c r="B174" s="321"/>
      <c r="C174" s="322"/>
      <c r="D174" s="322"/>
      <c r="E174" s="322"/>
      <c r="F174" s="322"/>
      <c r="G174" s="322"/>
      <c r="H174" s="322"/>
      <c r="I174" s="322"/>
      <c r="J174" s="51"/>
      <c r="K174" s="14"/>
      <c r="L174" s="14"/>
      <c r="M174" s="14"/>
      <c r="N174" s="14"/>
      <c r="O174" s="14"/>
      <c r="P174" s="14"/>
      <c r="Q174" s="14"/>
      <c r="R174" s="14"/>
    </row>
    <row r="175" spans="1:18" s="15" customFormat="1" ht="42.65" customHeight="1" x14ac:dyDescent="0.35">
      <c r="A175" s="92"/>
      <c r="B175" s="390" t="s">
        <v>249</v>
      </c>
      <c r="C175" s="390"/>
      <c r="D175" s="390"/>
      <c r="E175" s="390"/>
      <c r="F175" s="390"/>
      <c r="G175" s="390"/>
      <c r="H175" s="390"/>
      <c r="I175" s="390"/>
      <c r="J175" s="51"/>
      <c r="K175" s="14"/>
      <c r="L175" s="14"/>
      <c r="M175" s="14"/>
      <c r="N175" s="14"/>
      <c r="O175" s="14"/>
      <c r="P175" s="14"/>
      <c r="Q175" s="14"/>
      <c r="R175" s="14"/>
    </row>
    <row r="176" spans="1:18" s="15" customFormat="1" ht="49.15" customHeight="1" x14ac:dyDescent="0.35">
      <c r="A176" s="92"/>
      <c r="B176" s="316"/>
      <c r="C176" s="316"/>
      <c r="D176" s="316"/>
      <c r="E176" s="316"/>
      <c r="F176" s="316"/>
      <c r="G176" s="316"/>
      <c r="H176" s="316"/>
      <c r="I176" s="316"/>
      <c r="J176" s="51"/>
      <c r="K176" s="14"/>
      <c r="L176" s="14"/>
      <c r="M176" s="14"/>
      <c r="N176" s="14"/>
      <c r="O176" s="14"/>
      <c r="P176" s="14"/>
      <c r="Q176" s="14"/>
      <c r="R176" s="14"/>
    </row>
    <row r="177" spans="1:14" s="12" customFormat="1" ht="8.5" customHeight="1" x14ac:dyDescent="0.35">
      <c r="A177" s="92"/>
      <c r="B177" s="58"/>
      <c r="C177" s="58"/>
      <c r="D177" s="58"/>
      <c r="E177" s="58"/>
      <c r="F177" s="58"/>
      <c r="G177" s="58"/>
      <c r="H177" s="58"/>
      <c r="I177" s="94"/>
      <c r="J177" s="94"/>
      <c r="K177" s="11"/>
      <c r="L177" s="11"/>
      <c r="M177" s="11"/>
    </row>
    <row r="178" spans="1:14" s="10" customFormat="1" ht="30.75" customHeight="1" x14ac:dyDescent="0.35">
      <c r="A178" s="148" t="s">
        <v>110</v>
      </c>
      <c r="B178" s="470" t="s">
        <v>236</v>
      </c>
      <c r="C178" s="470"/>
      <c r="D178" s="470"/>
      <c r="E178" s="470"/>
      <c r="F178" s="470"/>
      <c r="G178" s="470"/>
      <c r="H178" s="470"/>
      <c r="I178" s="470"/>
      <c r="J178" s="106"/>
      <c r="K178" s="9"/>
      <c r="L178" s="9"/>
      <c r="M178" s="9"/>
    </row>
    <row r="179" spans="1:14" s="10" customFormat="1" ht="10.5" customHeight="1" x14ac:dyDescent="0.35">
      <c r="A179" s="148"/>
      <c r="B179" s="306"/>
      <c r="C179" s="306"/>
      <c r="D179" s="306"/>
      <c r="E179" s="306"/>
      <c r="F179" s="306"/>
      <c r="G179" s="306"/>
      <c r="H179" s="306"/>
      <c r="I179" s="306"/>
      <c r="J179" s="106"/>
      <c r="K179" s="9"/>
      <c r="L179" s="9"/>
      <c r="M179" s="9"/>
    </row>
    <row r="180" spans="1:14" s="12" customFormat="1" ht="194.5" customHeight="1" x14ac:dyDescent="0.35">
      <c r="A180" s="92"/>
      <c r="B180" s="368" t="s">
        <v>251</v>
      </c>
      <c r="C180" s="368"/>
      <c r="D180" s="368"/>
      <c r="E180" s="368"/>
      <c r="F180" s="368"/>
      <c r="G180" s="368"/>
      <c r="H180" s="368"/>
      <c r="I180" s="368"/>
      <c r="J180" s="94"/>
      <c r="K180" s="11"/>
      <c r="L180" s="11"/>
      <c r="M180" s="11"/>
      <c r="N180" s="11"/>
    </row>
    <row r="181" spans="1:14" s="10" customFormat="1" ht="15" customHeight="1" x14ac:dyDescent="0.25">
      <c r="A181" s="107"/>
      <c r="B181" s="85"/>
      <c r="C181" s="85"/>
      <c r="D181" s="85"/>
      <c r="E181" s="85"/>
      <c r="F181" s="85"/>
      <c r="G181" s="85"/>
      <c r="H181" s="85"/>
      <c r="I181" s="82"/>
      <c r="J181" s="106"/>
      <c r="K181" s="9"/>
      <c r="L181" s="9"/>
      <c r="M181" s="9"/>
    </row>
    <row r="182" spans="1:14" s="12" customFormat="1" ht="40.75" customHeight="1" x14ac:dyDescent="0.35">
      <c r="A182" s="107"/>
      <c r="B182" s="367" t="s">
        <v>237</v>
      </c>
      <c r="C182" s="367"/>
      <c r="D182" s="367"/>
      <c r="E182" s="367"/>
      <c r="F182" s="367"/>
      <c r="G182" s="367"/>
      <c r="H182" s="367"/>
      <c r="I182" s="367"/>
      <c r="J182" s="94"/>
      <c r="K182" s="11"/>
      <c r="L182" s="11"/>
      <c r="M182" s="11"/>
      <c r="N182" s="11"/>
    </row>
    <row r="183" spans="1:14" s="10" customFormat="1" ht="39.75" customHeight="1" x14ac:dyDescent="0.25">
      <c r="A183" s="106"/>
      <c r="B183" s="338" t="s">
        <v>111</v>
      </c>
      <c r="C183" s="339"/>
      <c r="D183" s="339"/>
      <c r="E183" s="339"/>
      <c r="F183" s="339"/>
      <c r="G183" s="374">
        <f>G139</f>
        <v>0</v>
      </c>
      <c r="H183" s="375"/>
      <c r="I183" s="82"/>
      <c r="J183" s="106"/>
      <c r="K183" s="9"/>
      <c r="L183" s="9"/>
      <c r="M183" s="9"/>
    </row>
    <row r="184" spans="1:14" s="10" customFormat="1" ht="14.15" customHeight="1" x14ac:dyDescent="0.25">
      <c r="A184" s="106"/>
      <c r="B184" s="129"/>
      <c r="C184" s="128"/>
      <c r="D184" s="128"/>
      <c r="E184" s="128"/>
      <c r="F184" s="128"/>
      <c r="G184" s="128"/>
      <c r="H184" s="128"/>
      <c r="I184" s="128"/>
      <c r="J184" s="106"/>
      <c r="K184" s="9"/>
      <c r="L184" s="9"/>
      <c r="M184" s="9"/>
    </row>
    <row r="185" spans="1:14" ht="33.75" customHeight="1" x14ac:dyDescent="0.25">
      <c r="A185" s="57"/>
      <c r="B185" s="376" t="s">
        <v>91</v>
      </c>
      <c r="C185" s="377"/>
      <c r="D185" s="377"/>
      <c r="E185" s="377"/>
      <c r="F185" s="378"/>
      <c r="G185" s="369"/>
      <c r="H185" s="370"/>
      <c r="I185" s="97"/>
      <c r="J185" s="52"/>
      <c r="K185" s="31"/>
      <c r="M185"/>
      <c r="N185"/>
    </row>
    <row r="186" spans="1:14" s="10" customFormat="1" ht="14.15" customHeight="1" x14ac:dyDescent="0.25">
      <c r="A186" s="106"/>
      <c r="B186" s="129"/>
      <c r="C186" s="128"/>
      <c r="D186" s="128"/>
      <c r="E186" s="128"/>
      <c r="F186" s="128"/>
      <c r="G186" s="128"/>
      <c r="H186" s="128"/>
      <c r="I186" s="128"/>
      <c r="J186" s="106"/>
      <c r="K186" s="9"/>
      <c r="L186" s="9"/>
      <c r="M186" s="9"/>
    </row>
    <row r="187" spans="1:14" s="10" customFormat="1" ht="54" customHeight="1" x14ac:dyDescent="0.25">
      <c r="A187" s="106"/>
      <c r="B187" s="338" t="s">
        <v>282</v>
      </c>
      <c r="C187" s="339"/>
      <c r="D187" s="339"/>
      <c r="E187" s="339"/>
      <c r="F187" s="339"/>
      <c r="G187" s="340"/>
      <c r="H187" s="341"/>
      <c r="I187" s="82"/>
      <c r="J187" s="106"/>
      <c r="K187" s="9"/>
      <c r="L187" s="9"/>
      <c r="M187" s="9"/>
    </row>
    <row r="188" spans="1:14" s="10" customFormat="1" ht="15" customHeight="1" x14ac:dyDescent="0.25">
      <c r="A188" s="107"/>
      <c r="B188" s="176"/>
      <c r="C188" s="176"/>
      <c r="D188" s="176"/>
      <c r="E188" s="176"/>
      <c r="F188" s="176"/>
      <c r="G188" s="108"/>
      <c r="H188" s="109"/>
      <c r="I188" s="82"/>
      <c r="J188" s="106"/>
      <c r="K188" s="9"/>
      <c r="L188" s="9"/>
      <c r="M188" s="9"/>
    </row>
    <row r="189" spans="1:14" s="10" customFormat="1" ht="28.5" customHeight="1" x14ac:dyDescent="0.25">
      <c r="A189" s="106"/>
      <c r="B189" s="311"/>
      <c r="C189" s="311"/>
      <c r="D189" s="311"/>
      <c r="E189" s="311"/>
      <c r="F189" s="311"/>
      <c r="G189" s="108" t="s">
        <v>48</v>
      </c>
      <c r="H189" s="314" t="s">
        <v>49</v>
      </c>
      <c r="I189" s="314" t="s">
        <v>186</v>
      </c>
      <c r="J189" s="106"/>
      <c r="K189" s="9"/>
      <c r="L189" s="9"/>
      <c r="M189" s="9"/>
    </row>
    <row r="190" spans="1:14" s="10" customFormat="1" ht="39.25" customHeight="1" x14ac:dyDescent="0.25">
      <c r="A190" s="106"/>
      <c r="B190" s="339" t="s">
        <v>97</v>
      </c>
      <c r="C190" s="356"/>
      <c r="D190" s="356"/>
      <c r="E190" s="356"/>
      <c r="F190" s="356"/>
      <c r="G190" s="177"/>
      <c r="H190" s="177"/>
      <c r="I190" s="177"/>
      <c r="J190" s="106"/>
      <c r="K190" s="9"/>
      <c r="L190" s="9"/>
      <c r="M190" s="9"/>
    </row>
    <row r="191" spans="1:14" s="10" customFormat="1" ht="15" customHeight="1" x14ac:dyDescent="0.25">
      <c r="A191" s="107"/>
      <c r="B191" s="311"/>
      <c r="C191" s="311"/>
      <c r="D191" s="311"/>
      <c r="E191" s="311"/>
      <c r="F191" s="311"/>
      <c r="G191" s="108"/>
      <c r="H191" s="314"/>
      <c r="I191" s="82"/>
      <c r="J191" s="106"/>
      <c r="K191" s="9"/>
      <c r="L191" s="9"/>
      <c r="M191" s="9"/>
    </row>
    <row r="192" spans="1:14" s="10" customFormat="1" ht="15" customHeight="1" x14ac:dyDescent="0.25">
      <c r="A192" s="107"/>
      <c r="B192" s="311"/>
      <c r="C192" s="311"/>
      <c r="D192" s="311"/>
      <c r="E192" s="311"/>
      <c r="F192" s="311"/>
      <c r="G192" s="108"/>
      <c r="H192" s="314"/>
      <c r="I192" s="82"/>
      <c r="J192" s="106"/>
      <c r="K192" s="9"/>
      <c r="L192" s="9"/>
      <c r="M192" s="9"/>
    </row>
    <row r="193" spans="1:28" s="10" customFormat="1" ht="13.15" customHeight="1" x14ac:dyDescent="0.25">
      <c r="A193" s="107"/>
      <c r="B193" s="85"/>
      <c r="C193" s="85"/>
      <c r="D193" s="85"/>
      <c r="E193" s="85"/>
      <c r="F193" s="85"/>
      <c r="G193" s="85"/>
      <c r="H193" s="85"/>
      <c r="I193" s="82"/>
      <c r="J193" s="106"/>
      <c r="K193" s="9"/>
      <c r="L193" s="9"/>
      <c r="M193" s="9"/>
    </row>
    <row r="194" spans="1:28" s="12" customFormat="1" ht="33.65" customHeight="1" x14ac:dyDescent="0.35">
      <c r="A194" s="77" t="s">
        <v>112</v>
      </c>
      <c r="B194" s="359" t="s">
        <v>252</v>
      </c>
      <c r="C194" s="359"/>
      <c r="D194" s="359"/>
      <c r="E194" s="359"/>
      <c r="F194" s="359"/>
      <c r="G194" s="359"/>
      <c r="H194" s="359"/>
      <c r="I194" s="359"/>
      <c r="J194" s="94"/>
      <c r="K194" s="11"/>
      <c r="L194" s="11"/>
      <c r="M194" s="11"/>
      <c r="N194" s="11"/>
    </row>
    <row r="195" spans="1:28" s="12" customFormat="1" ht="252" customHeight="1" x14ac:dyDescent="0.35">
      <c r="A195" s="92"/>
      <c r="B195" s="383" t="s">
        <v>290</v>
      </c>
      <c r="C195" s="384"/>
      <c r="D195" s="384"/>
      <c r="E195" s="384"/>
      <c r="F195" s="384"/>
      <c r="G195" s="384"/>
      <c r="H195" s="384"/>
      <c r="I195" s="385"/>
      <c r="J195" s="94"/>
      <c r="K195" s="11"/>
      <c r="L195" s="11"/>
      <c r="M195" s="11"/>
      <c r="N195" s="11"/>
    </row>
    <row r="196" spans="1:28" s="12" customFormat="1" ht="21.75" customHeight="1" x14ac:dyDescent="0.35">
      <c r="A196" s="78"/>
      <c r="B196" s="97"/>
      <c r="C196" s="97"/>
      <c r="D196" s="97"/>
      <c r="E196" s="97"/>
      <c r="F196" s="97"/>
      <c r="G196" s="97"/>
      <c r="H196" s="97"/>
      <c r="I196" s="94"/>
      <c r="J196" s="94"/>
      <c r="K196" s="11"/>
      <c r="L196" s="11"/>
      <c r="M196" s="11"/>
    </row>
    <row r="197" spans="1:28" s="12" customFormat="1" ht="15" customHeight="1" x14ac:dyDescent="0.35">
      <c r="A197" s="78"/>
      <c r="B197" s="280"/>
      <c r="C197" s="280"/>
      <c r="D197" s="280"/>
      <c r="E197" s="280"/>
      <c r="F197" s="280"/>
      <c r="G197" s="280"/>
      <c r="H197" s="280"/>
      <c r="I197" s="94"/>
      <c r="J197" s="94"/>
      <c r="K197" s="11"/>
      <c r="L197" s="11"/>
      <c r="M197" s="11"/>
    </row>
    <row r="198" spans="1:28" ht="15.75" customHeight="1" x14ac:dyDescent="0.25">
      <c r="A198" s="121" t="s">
        <v>27</v>
      </c>
      <c r="B198" s="355" t="s">
        <v>243</v>
      </c>
      <c r="C198" s="355"/>
      <c r="D198" s="355"/>
      <c r="E198" s="355"/>
      <c r="F198" s="355"/>
      <c r="G198" s="355"/>
      <c r="H198" s="355"/>
      <c r="I198" s="355"/>
      <c r="J198" s="52"/>
      <c r="K198" s="31"/>
      <c r="M198"/>
      <c r="N198"/>
    </row>
    <row r="199" spans="1:28" ht="12.75" customHeight="1" x14ac:dyDescent="0.25">
      <c r="A199" s="121"/>
      <c r="B199" s="60"/>
      <c r="C199" s="60"/>
      <c r="D199" s="60"/>
      <c r="E199" s="60"/>
      <c r="F199" s="60"/>
      <c r="G199" s="60"/>
      <c r="H199" s="60"/>
      <c r="I199" s="60"/>
      <c r="J199" s="60"/>
      <c r="K199" s="31"/>
      <c r="M199"/>
      <c r="N199"/>
    </row>
    <row r="200" spans="1:28" ht="149.15" customHeight="1" x14ac:dyDescent="0.25">
      <c r="A200" s="57"/>
      <c r="B200" s="349" t="s">
        <v>149</v>
      </c>
      <c r="C200" s="350"/>
      <c r="D200" s="350"/>
      <c r="E200" s="350"/>
      <c r="F200" s="350"/>
      <c r="G200" s="350"/>
      <c r="H200" s="350"/>
      <c r="I200" s="351"/>
      <c r="J200" s="52"/>
      <c r="K200" s="31"/>
      <c r="M200"/>
      <c r="N200"/>
    </row>
    <row r="201" spans="1:28" ht="24.65" customHeight="1" x14ac:dyDescent="0.25">
      <c r="A201" s="149"/>
      <c r="B201" s="346" t="s">
        <v>118</v>
      </c>
      <c r="C201" s="347"/>
      <c r="D201" s="347"/>
      <c r="E201" s="347"/>
      <c r="F201" s="347"/>
      <c r="G201" s="347"/>
      <c r="H201" s="347"/>
      <c r="I201" s="348"/>
      <c r="J201" s="52"/>
      <c r="K201" s="31"/>
      <c r="M201"/>
      <c r="N201"/>
    </row>
    <row r="202" spans="1:28" ht="25.5" customHeight="1" x14ac:dyDescent="0.25">
      <c r="A202" s="120"/>
      <c r="B202" s="60"/>
      <c r="C202" s="60"/>
      <c r="D202" s="60"/>
      <c r="E202" s="60"/>
      <c r="F202" s="60"/>
      <c r="G202" s="60"/>
      <c r="H202" s="60"/>
      <c r="I202" s="60"/>
      <c r="J202" s="52"/>
      <c r="K202" s="31"/>
      <c r="M202"/>
      <c r="N202"/>
    </row>
    <row r="203" spans="1:28" ht="20.25" customHeight="1" x14ac:dyDescent="0.25">
      <c r="A203" s="122" t="s">
        <v>68</v>
      </c>
      <c r="B203" s="353" t="s">
        <v>148</v>
      </c>
      <c r="C203" s="353"/>
      <c r="D203" s="353"/>
      <c r="E203" s="353"/>
      <c r="F203" s="353"/>
      <c r="G203" s="353"/>
      <c r="H203" s="353"/>
      <c r="I203" s="353"/>
      <c r="J203" s="52"/>
      <c r="K203" s="31"/>
      <c r="M203"/>
      <c r="N203"/>
    </row>
    <row r="204" spans="1:28" ht="143.15" customHeight="1" x14ac:dyDescent="0.25">
      <c r="A204" s="57"/>
      <c r="B204" s="357" t="s">
        <v>220</v>
      </c>
      <c r="C204" s="357"/>
      <c r="D204" s="357"/>
      <c r="E204" s="357"/>
      <c r="F204" s="357"/>
      <c r="G204" s="357"/>
      <c r="H204" s="357"/>
      <c r="I204" s="357"/>
      <c r="J204" s="52"/>
      <c r="K204" s="31"/>
      <c r="M204"/>
      <c r="N204"/>
    </row>
    <row r="205" spans="1:28" ht="9.75" customHeight="1" x14ac:dyDescent="0.25">
      <c r="A205" s="120"/>
      <c r="B205" s="60"/>
      <c r="C205" s="60"/>
      <c r="D205" s="60"/>
      <c r="E205" s="60"/>
      <c r="F205" s="60"/>
      <c r="G205" s="60"/>
      <c r="H205" s="60"/>
      <c r="I205" s="60"/>
      <c r="J205" s="52"/>
      <c r="K205" s="31"/>
      <c r="M205"/>
      <c r="N205"/>
    </row>
    <row r="206" spans="1:28" s="36" customFormat="1" ht="32.15" customHeight="1" x14ac:dyDescent="0.25">
      <c r="A206" s="123"/>
      <c r="B206" s="342" t="s">
        <v>201</v>
      </c>
      <c r="C206" s="342"/>
      <c r="D206" s="342"/>
      <c r="E206" s="342"/>
      <c r="F206" s="342"/>
      <c r="G206" s="342"/>
      <c r="H206" s="342"/>
      <c r="I206" s="342"/>
      <c r="J206" s="342"/>
      <c r="K206" s="31"/>
      <c r="L206" s="31"/>
      <c r="M206" s="41"/>
      <c r="N206" s="39"/>
      <c r="O206" s="39"/>
      <c r="P206" s="39"/>
      <c r="Q206" s="39"/>
      <c r="R206" s="39"/>
      <c r="S206" s="39"/>
      <c r="T206" s="39"/>
      <c r="U206" s="39"/>
      <c r="V206" s="39"/>
      <c r="W206" s="39"/>
      <c r="X206" s="39"/>
      <c r="Y206" s="39"/>
      <c r="Z206" s="40"/>
      <c r="AA206" s="39"/>
      <c r="AB206" s="39"/>
    </row>
    <row r="207" spans="1:28" s="36" customFormat="1" ht="45" customHeight="1" x14ac:dyDescent="0.25">
      <c r="A207" s="313"/>
      <c r="B207" s="304" t="s">
        <v>191</v>
      </c>
      <c r="C207" s="352" t="s">
        <v>221</v>
      </c>
      <c r="D207" s="352"/>
      <c r="E207" s="352"/>
      <c r="F207" s="352"/>
      <c r="G207" s="352"/>
      <c r="H207" s="352"/>
      <c r="I207" s="352"/>
      <c r="J207" s="309"/>
      <c r="K207" s="31"/>
      <c r="L207" s="31"/>
      <c r="M207" s="41"/>
      <c r="N207" s="39"/>
      <c r="O207" s="39"/>
      <c r="P207" s="39"/>
      <c r="Q207" s="39"/>
      <c r="R207" s="39"/>
      <c r="S207" s="39"/>
      <c r="T207" s="39"/>
      <c r="U207" s="39"/>
      <c r="V207" s="39"/>
      <c r="W207" s="39"/>
      <c r="X207" s="39"/>
      <c r="Y207" s="39"/>
      <c r="Z207" s="40"/>
      <c r="AA207" s="39"/>
      <c r="AB207" s="39"/>
    </row>
    <row r="208" spans="1:28" s="36" customFormat="1" ht="35.15" customHeight="1" x14ac:dyDescent="0.25">
      <c r="A208" s="315"/>
      <c r="B208" s="304" t="s">
        <v>191</v>
      </c>
      <c r="C208" s="352" t="s">
        <v>222</v>
      </c>
      <c r="D208" s="352"/>
      <c r="E208" s="352"/>
      <c r="F208" s="352"/>
      <c r="G208" s="352"/>
      <c r="H208" s="352"/>
      <c r="I208" s="352"/>
      <c r="J208" s="66"/>
      <c r="K208" s="31"/>
      <c r="L208" s="31"/>
      <c r="M208" s="41"/>
      <c r="N208" s="39"/>
      <c r="O208" s="39"/>
      <c r="P208" s="39"/>
      <c r="Q208" s="39"/>
      <c r="R208" s="39"/>
      <c r="S208" s="39"/>
      <c r="T208" s="39"/>
      <c r="U208" s="39"/>
      <c r="V208" s="39"/>
      <c r="W208" s="39"/>
      <c r="X208" s="39"/>
      <c r="Y208" s="39"/>
      <c r="Z208" s="40"/>
      <c r="AA208" s="39"/>
      <c r="AB208" s="39"/>
    </row>
    <row r="209" spans="1:28" s="270" customFormat="1" ht="42" customHeight="1" x14ac:dyDescent="0.25">
      <c r="A209" s="303"/>
      <c r="B209" s="304" t="s">
        <v>191</v>
      </c>
      <c r="C209" s="352" t="s">
        <v>214</v>
      </c>
      <c r="D209" s="352"/>
      <c r="E209" s="352"/>
      <c r="F209" s="352"/>
      <c r="G209" s="352"/>
      <c r="H209" s="352"/>
      <c r="I209" s="352"/>
      <c r="J209" s="66"/>
      <c r="K209" s="28"/>
      <c r="L209" s="28"/>
      <c r="M209" s="28"/>
    </row>
    <row r="210" spans="1:28" s="270" customFormat="1" ht="35.15" customHeight="1" x14ac:dyDescent="0.25">
      <c r="A210" s="313"/>
      <c r="B210" s="304" t="s">
        <v>191</v>
      </c>
      <c r="C210" s="352" t="s">
        <v>211</v>
      </c>
      <c r="D210" s="352"/>
      <c r="E210" s="352"/>
      <c r="F210" s="352"/>
      <c r="G210" s="352"/>
      <c r="H210" s="352"/>
      <c r="I210" s="352"/>
      <c r="J210" s="66"/>
      <c r="K210" s="28"/>
      <c r="L210" s="28"/>
      <c r="M210" s="28"/>
    </row>
    <row r="211" spans="1:28" s="270" customFormat="1" ht="35.15" customHeight="1" x14ac:dyDescent="0.25">
      <c r="A211" s="303"/>
      <c r="B211" s="304" t="s">
        <v>191</v>
      </c>
      <c r="C211" s="352" t="s">
        <v>216</v>
      </c>
      <c r="D211" s="352"/>
      <c r="E211" s="352"/>
      <c r="F211" s="352"/>
      <c r="G211" s="352"/>
      <c r="H211" s="352"/>
      <c r="I211" s="352"/>
      <c r="J211" s="66"/>
      <c r="K211" s="28"/>
      <c r="L211" s="28"/>
      <c r="M211" s="28"/>
    </row>
    <row r="212" spans="1:28" s="270" customFormat="1" ht="35.15" customHeight="1" x14ac:dyDescent="0.25">
      <c r="A212" s="313"/>
      <c r="B212" s="304" t="s">
        <v>191</v>
      </c>
      <c r="C212" s="352" t="s">
        <v>215</v>
      </c>
      <c r="D212" s="352"/>
      <c r="E212" s="352"/>
      <c r="F212" s="352"/>
      <c r="G212" s="352"/>
      <c r="H212" s="352"/>
      <c r="I212" s="352"/>
      <c r="J212" s="66"/>
      <c r="K212" s="28"/>
      <c r="L212" s="28"/>
      <c r="M212" s="28"/>
    </row>
    <row r="213" spans="1:28" s="270" customFormat="1" ht="45" customHeight="1" x14ac:dyDescent="0.25">
      <c r="A213" s="303"/>
      <c r="B213" s="304" t="s">
        <v>191</v>
      </c>
      <c r="C213" s="352" t="s">
        <v>219</v>
      </c>
      <c r="D213" s="352"/>
      <c r="E213" s="352"/>
      <c r="F213" s="352"/>
      <c r="G213" s="352"/>
      <c r="H213" s="352"/>
      <c r="I213" s="352"/>
      <c r="J213" s="66"/>
      <c r="K213" s="28"/>
      <c r="L213" s="28"/>
      <c r="M213" s="28"/>
    </row>
    <row r="214" spans="1:28" s="36" customFormat="1" ht="20.149999999999999" customHeight="1" x14ac:dyDescent="0.25">
      <c r="A214" s="123"/>
      <c r="B214" s="299"/>
      <c r="C214" s="299"/>
      <c r="D214" s="299"/>
      <c r="E214" s="299"/>
      <c r="F214" s="299"/>
      <c r="G214" s="299"/>
      <c r="H214" s="299"/>
      <c r="I214" s="299"/>
      <c r="J214" s="299"/>
      <c r="K214" s="31"/>
      <c r="L214" s="31"/>
      <c r="M214" s="41"/>
      <c r="N214" s="39"/>
      <c r="O214" s="39"/>
      <c r="P214" s="39"/>
      <c r="Q214" s="39"/>
      <c r="R214" s="39"/>
      <c r="S214" s="39"/>
      <c r="T214" s="39"/>
      <c r="U214" s="39"/>
      <c r="V214" s="39"/>
      <c r="W214" s="39"/>
      <c r="X214" s="39"/>
      <c r="Y214" s="39"/>
      <c r="Z214" s="40"/>
      <c r="AA214" s="39"/>
      <c r="AB214" s="39"/>
    </row>
    <row r="215" spans="1:28" s="36" customFormat="1" ht="20.149999999999999" customHeight="1" x14ac:dyDescent="0.25">
      <c r="A215" s="123"/>
      <c r="B215" s="354" t="s">
        <v>193</v>
      </c>
      <c r="C215" s="342"/>
      <c r="D215" s="342"/>
      <c r="E215" s="342"/>
      <c r="F215" s="342"/>
      <c r="G215" s="342"/>
      <c r="H215" s="342"/>
      <c r="I215" s="342"/>
      <c r="J215" s="295"/>
      <c r="K215" s="31"/>
      <c r="L215" s="31"/>
      <c r="M215" s="41"/>
      <c r="N215" s="39"/>
      <c r="O215" s="39"/>
      <c r="P215" s="39"/>
      <c r="Q215" s="39"/>
      <c r="R215" s="39"/>
      <c r="S215" s="39"/>
      <c r="T215" s="39"/>
      <c r="U215" s="39"/>
      <c r="V215" s="39"/>
      <c r="W215" s="39"/>
      <c r="X215" s="39"/>
      <c r="Y215" s="39"/>
      <c r="Z215" s="40"/>
      <c r="AA215" s="39"/>
      <c r="AB215" s="39"/>
    </row>
    <row r="216" spans="1:28" ht="8.15" customHeight="1" x14ac:dyDescent="0.25">
      <c r="A216" s="120"/>
      <c r="B216" s="119"/>
      <c r="C216" s="119"/>
      <c r="D216" s="119"/>
      <c r="E216" s="119"/>
      <c r="F216" s="119"/>
      <c r="G216" s="119"/>
      <c r="H216" s="119"/>
      <c r="I216" s="119"/>
      <c r="J216" s="52"/>
      <c r="K216" s="31"/>
      <c r="M216"/>
      <c r="N216"/>
    </row>
    <row r="217" spans="1:28" s="36" customFormat="1" ht="55" customHeight="1" x14ac:dyDescent="0.25">
      <c r="A217" s="123"/>
      <c r="B217" s="343"/>
      <c r="C217" s="344"/>
      <c r="D217" s="344"/>
      <c r="E217" s="344"/>
      <c r="F217" s="344"/>
      <c r="G217" s="344"/>
      <c r="H217" s="344"/>
      <c r="I217" s="345"/>
      <c r="J217" s="144"/>
      <c r="K217" s="31"/>
      <c r="L217" s="31"/>
      <c r="M217" s="38"/>
      <c r="N217" s="39"/>
      <c r="O217" s="39"/>
      <c r="P217" s="39"/>
      <c r="Q217" s="39"/>
      <c r="R217" s="39"/>
      <c r="S217" s="39"/>
      <c r="T217" s="39"/>
      <c r="U217" s="39"/>
      <c r="V217" s="39"/>
      <c r="W217" s="39"/>
      <c r="X217" s="39"/>
      <c r="Y217" s="39"/>
      <c r="Z217" s="40"/>
      <c r="AA217" s="39"/>
      <c r="AB217" s="39"/>
    </row>
    <row r="218" spans="1:28" s="36" customFormat="1" ht="12.25" customHeight="1" x14ac:dyDescent="0.25">
      <c r="A218" s="123"/>
      <c r="B218" s="298"/>
      <c r="C218" s="298"/>
      <c r="D218" s="298"/>
      <c r="E218" s="298"/>
      <c r="F218" s="298"/>
      <c r="G218" s="298"/>
      <c r="H218" s="298"/>
      <c r="I218" s="298"/>
      <c r="J218" s="144"/>
      <c r="K218" s="31"/>
      <c r="L218" s="31"/>
      <c r="M218" s="38"/>
      <c r="N218" s="39"/>
      <c r="O218" s="39"/>
      <c r="P218" s="39"/>
      <c r="Q218" s="39"/>
      <c r="R218" s="39"/>
      <c r="S218" s="39"/>
      <c r="T218" s="39"/>
      <c r="U218" s="39"/>
      <c r="V218" s="39"/>
      <c r="W218" s="39"/>
      <c r="X218" s="39"/>
      <c r="Y218" s="39"/>
      <c r="Z218" s="40"/>
      <c r="AA218" s="39"/>
      <c r="AB218" s="39"/>
    </row>
    <row r="219" spans="1:28" s="36" customFormat="1" ht="12.25" customHeight="1" x14ac:dyDescent="0.25">
      <c r="A219" s="123"/>
      <c r="B219" s="124"/>
      <c r="C219" s="85"/>
      <c r="D219" s="85"/>
      <c r="E219" s="85"/>
      <c r="F219" s="85"/>
      <c r="G219" s="85"/>
      <c r="H219" s="85"/>
      <c r="I219" s="85"/>
      <c r="J219" s="85"/>
      <c r="K219" s="31"/>
      <c r="L219" s="31"/>
      <c r="M219" s="38"/>
      <c r="N219" s="39"/>
      <c r="O219" s="39"/>
      <c r="P219" s="39"/>
      <c r="Q219" s="39"/>
      <c r="R219" s="39"/>
      <c r="S219" s="39"/>
      <c r="T219" s="39"/>
      <c r="U219" s="39"/>
      <c r="V219" s="39"/>
      <c r="W219" s="39"/>
      <c r="X219" s="39"/>
      <c r="Y219" s="39"/>
      <c r="Z219" s="40"/>
      <c r="AA219" s="39"/>
      <c r="AB219" s="39"/>
    </row>
    <row r="220" spans="1:28" s="21" customFormat="1" ht="24" customHeight="1" x14ac:dyDescent="0.25">
      <c r="A220" s="117" t="s">
        <v>113</v>
      </c>
      <c r="B220" s="353" t="s">
        <v>70</v>
      </c>
      <c r="C220" s="353"/>
      <c r="D220" s="353"/>
      <c r="E220" s="353"/>
      <c r="F220" s="353"/>
      <c r="G220" s="353"/>
      <c r="H220" s="353"/>
      <c r="I220" s="353"/>
      <c r="J220" s="78"/>
      <c r="K220" s="20"/>
      <c r="L220" s="20"/>
      <c r="M220" s="20"/>
      <c r="N220" s="20"/>
    </row>
    <row r="221" spans="1:28" ht="229.75" customHeight="1" x14ac:dyDescent="0.25">
      <c r="A221" s="57"/>
      <c r="B221" s="357" t="s">
        <v>204</v>
      </c>
      <c r="C221" s="357"/>
      <c r="D221" s="357"/>
      <c r="E221" s="357"/>
      <c r="F221" s="357"/>
      <c r="G221" s="357"/>
      <c r="H221" s="357"/>
      <c r="I221" s="357"/>
      <c r="J221" s="52"/>
      <c r="K221" s="31"/>
      <c r="M221"/>
      <c r="N221"/>
    </row>
    <row r="222" spans="1:28" s="36" customFormat="1" ht="32.15" customHeight="1" x14ac:dyDescent="0.25">
      <c r="A222" s="123"/>
      <c r="B222" s="342" t="s">
        <v>192</v>
      </c>
      <c r="C222" s="342"/>
      <c r="D222" s="342"/>
      <c r="E222" s="342"/>
      <c r="F222" s="342"/>
      <c r="G222" s="342"/>
      <c r="H222" s="342"/>
      <c r="I222" s="342"/>
      <c r="J222" s="342"/>
      <c r="K222" s="31"/>
      <c r="L222" s="31"/>
      <c r="M222" s="41"/>
      <c r="N222" s="39"/>
      <c r="O222" s="39"/>
      <c r="P222" s="39"/>
      <c r="Q222" s="39"/>
      <c r="R222" s="39"/>
      <c r="S222" s="39"/>
      <c r="T222" s="39"/>
      <c r="U222" s="39"/>
      <c r="V222" s="39"/>
      <c r="W222" s="39"/>
      <c r="X222" s="39"/>
      <c r="Y222" s="39"/>
      <c r="Z222" s="40"/>
      <c r="AA222" s="39"/>
      <c r="AB222" s="39"/>
    </row>
    <row r="223" spans="1:28" s="36" customFormat="1" ht="10" customHeight="1" x14ac:dyDescent="0.25">
      <c r="A223" s="123"/>
      <c r="B223" s="295"/>
      <c r="C223" s="295"/>
      <c r="D223" s="295"/>
      <c r="E223" s="295"/>
      <c r="F223" s="295"/>
      <c r="G223" s="295"/>
      <c r="H223" s="295"/>
      <c r="I223" s="295"/>
      <c r="J223" s="295"/>
      <c r="K223" s="31"/>
      <c r="L223" s="31"/>
      <c r="M223" s="41"/>
      <c r="N223" s="39"/>
      <c r="O223" s="39"/>
      <c r="P223" s="39"/>
      <c r="Q223" s="39"/>
      <c r="R223" s="39"/>
      <c r="S223" s="39"/>
      <c r="T223" s="39"/>
      <c r="U223" s="39"/>
      <c r="V223" s="39"/>
      <c r="W223" s="39"/>
      <c r="X223" s="39"/>
      <c r="Y223" s="39"/>
      <c r="Z223" s="40"/>
      <c r="AA223" s="39"/>
      <c r="AB223" s="39"/>
    </row>
    <row r="224" spans="1:28" s="270" customFormat="1" ht="35.15" customHeight="1" x14ac:dyDescent="0.25">
      <c r="A224" s="313"/>
      <c r="B224" s="304" t="s">
        <v>191</v>
      </c>
      <c r="C224" s="352" t="s">
        <v>233</v>
      </c>
      <c r="D224" s="352"/>
      <c r="E224" s="352"/>
      <c r="F224" s="352"/>
      <c r="G224" s="352"/>
      <c r="H224" s="352"/>
      <c r="I224" s="352"/>
      <c r="J224" s="66"/>
      <c r="K224" s="28"/>
      <c r="L224" s="28"/>
      <c r="M224" s="28"/>
    </row>
    <row r="225" spans="1:28" s="270" customFormat="1" ht="35.15" customHeight="1" x14ac:dyDescent="0.25">
      <c r="A225" s="313"/>
      <c r="B225" s="304" t="s">
        <v>191</v>
      </c>
      <c r="C225" s="352" t="s">
        <v>234</v>
      </c>
      <c r="D225" s="352"/>
      <c r="E225" s="352"/>
      <c r="F225" s="352"/>
      <c r="G225" s="352"/>
      <c r="H225" s="352"/>
      <c r="I225" s="352"/>
      <c r="J225" s="66"/>
      <c r="K225" s="28"/>
      <c r="L225" s="28"/>
      <c r="M225" s="28"/>
    </row>
    <row r="226" spans="1:28" s="36" customFormat="1" ht="20.149999999999999" customHeight="1" x14ac:dyDescent="0.25">
      <c r="A226" s="123"/>
      <c r="B226" s="299"/>
      <c r="C226" s="299"/>
      <c r="D226" s="299"/>
      <c r="E226" s="299"/>
      <c r="F226" s="299"/>
      <c r="G226" s="299"/>
      <c r="H226" s="299"/>
      <c r="I226" s="299"/>
      <c r="J226" s="299"/>
      <c r="K226" s="31"/>
      <c r="L226" s="31"/>
      <c r="M226" s="41"/>
      <c r="N226" s="39"/>
      <c r="O226" s="39"/>
      <c r="P226" s="39"/>
      <c r="Q226" s="39"/>
      <c r="R226" s="39"/>
      <c r="S226" s="39"/>
      <c r="T226" s="39"/>
      <c r="U226" s="39"/>
      <c r="V226" s="39"/>
      <c r="W226" s="39"/>
      <c r="X226" s="39"/>
      <c r="Y226" s="39"/>
      <c r="Z226" s="40"/>
      <c r="AA226" s="39"/>
      <c r="AB226" s="39"/>
    </row>
    <row r="227" spans="1:28" s="36" customFormat="1" ht="21.65" customHeight="1" x14ac:dyDescent="0.25">
      <c r="A227" s="123"/>
      <c r="B227" s="354" t="s">
        <v>194</v>
      </c>
      <c r="C227" s="342"/>
      <c r="D227" s="342"/>
      <c r="E227" s="342"/>
      <c r="F227" s="342"/>
      <c r="G227" s="342"/>
      <c r="H227" s="342"/>
      <c r="I227" s="342"/>
      <c r="J227" s="299"/>
      <c r="K227" s="31"/>
      <c r="L227" s="31"/>
      <c r="M227" s="41"/>
      <c r="N227" s="39"/>
      <c r="O227" s="39"/>
      <c r="P227" s="39"/>
      <c r="Q227" s="39"/>
      <c r="R227" s="39"/>
      <c r="S227" s="39"/>
      <c r="T227" s="39"/>
      <c r="U227" s="39"/>
      <c r="V227" s="39"/>
      <c r="W227" s="39"/>
      <c r="X227" s="39"/>
      <c r="Y227" s="39"/>
      <c r="Z227" s="40"/>
      <c r="AA227" s="39"/>
      <c r="AB227" s="39"/>
    </row>
    <row r="228" spans="1:28" ht="8.15" customHeight="1" x14ac:dyDescent="0.25">
      <c r="A228" s="120"/>
      <c r="B228" s="302"/>
      <c r="C228" s="302"/>
      <c r="D228" s="302"/>
      <c r="E228" s="302"/>
      <c r="F228" s="302"/>
      <c r="G228" s="302"/>
      <c r="H228" s="302"/>
      <c r="I228" s="302"/>
      <c r="J228" s="52"/>
      <c r="K228" s="31"/>
      <c r="M228"/>
      <c r="N228"/>
    </row>
    <row r="229" spans="1:28" s="36" customFormat="1" ht="55" customHeight="1" x14ac:dyDescent="0.25">
      <c r="A229" s="123"/>
      <c r="B229" s="343"/>
      <c r="C229" s="344"/>
      <c r="D229" s="344"/>
      <c r="E229" s="344"/>
      <c r="F229" s="344"/>
      <c r="G229" s="344"/>
      <c r="H229" s="344"/>
      <c r="I229" s="345"/>
      <c r="J229" s="144"/>
      <c r="K229" s="31"/>
      <c r="L229" s="31"/>
      <c r="M229" s="38"/>
      <c r="N229" s="39"/>
      <c r="O229" s="39"/>
      <c r="P229" s="39"/>
      <c r="Q229" s="39"/>
      <c r="R229" s="39"/>
      <c r="S229" s="39"/>
      <c r="T229" s="39"/>
      <c r="U229" s="39"/>
      <c r="V229" s="39"/>
      <c r="W229" s="39"/>
      <c r="X229" s="39"/>
      <c r="Y229" s="39"/>
      <c r="Z229" s="40"/>
      <c r="AA229" s="39"/>
      <c r="AB229" s="39"/>
    </row>
    <row r="230" spans="1:28" s="36" customFormat="1" ht="12.25" customHeight="1" x14ac:dyDescent="0.25">
      <c r="A230" s="123"/>
      <c r="B230" s="298"/>
      <c r="C230" s="298"/>
      <c r="D230" s="298"/>
      <c r="E230" s="298"/>
      <c r="F230" s="298"/>
      <c r="G230" s="298"/>
      <c r="H230" s="298"/>
      <c r="I230" s="298"/>
      <c r="J230" s="144"/>
      <c r="K230" s="31"/>
      <c r="L230" s="31"/>
      <c r="M230" s="38"/>
      <c r="N230" s="39"/>
      <c r="O230" s="39"/>
      <c r="P230" s="39"/>
      <c r="Q230" s="39"/>
      <c r="R230" s="39"/>
      <c r="S230" s="39"/>
      <c r="T230" s="39"/>
      <c r="U230" s="39"/>
      <c r="V230" s="39"/>
      <c r="W230" s="39"/>
      <c r="X230" s="39"/>
      <c r="Y230" s="39"/>
      <c r="Z230" s="40"/>
      <c r="AA230" s="39"/>
      <c r="AB230" s="39"/>
    </row>
    <row r="231" spans="1:28" ht="10" customHeight="1" x14ac:dyDescent="0.25">
      <c r="A231" s="120"/>
      <c r="B231" s="60"/>
      <c r="C231" s="60"/>
      <c r="D231" s="60"/>
      <c r="E231" s="60"/>
      <c r="F231" s="60"/>
      <c r="G231" s="60"/>
      <c r="H231" s="60"/>
      <c r="I231" s="60"/>
      <c r="J231" s="52"/>
      <c r="K231" s="31"/>
      <c r="M231"/>
      <c r="N231"/>
    </row>
    <row r="232" spans="1:28" s="21" customFormat="1" ht="21.75" customHeight="1" x14ac:dyDescent="0.25">
      <c r="A232" s="117" t="s">
        <v>114</v>
      </c>
      <c r="B232" s="353" t="s">
        <v>150</v>
      </c>
      <c r="C232" s="353"/>
      <c r="D232" s="353"/>
      <c r="E232" s="353"/>
      <c r="F232" s="353"/>
      <c r="G232" s="353"/>
      <c r="H232" s="353"/>
      <c r="I232" s="353"/>
      <c r="J232" s="78"/>
      <c r="K232" s="20"/>
      <c r="L232" s="20"/>
      <c r="M232" s="20"/>
      <c r="N232" s="20"/>
    </row>
    <row r="233" spans="1:28" s="21" customFormat="1" ht="54.65" customHeight="1" x14ac:dyDescent="0.25">
      <c r="A233" s="117"/>
      <c r="B233" s="333" t="s">
        <v>228</v>
      </c>
      <c r="C233" s="333"/>
      <c r="D233" s="333"/>
      <c r="E233" s="333"/>
      <c r="F233" s="333"/>
      <c r="G233" s="333"/>
      <c r="H233" s="333"/>
      <c r="I233" s="333"/>
      <c r="J233" s="78"/>
      <c r="K233" s="20"/>
      <c r="L233" s="20"/>
      <c r="M233" s="20"/>
      <c r="N233" s="20"/>
    </row>
    <row r="234" spans="1:28" s="36" customFormat="1" ht="32.15" customHeight="1" x14ac:dyDescent="0.25">
      <c r="A234" s="123"/>
      <c r="B234" s="342" t="s">
        <v>232</v>
      </c>
      <c r="C234" s="342"/>
      <c r="D234" s="342"/>
      <c r="E234" s="342"/>
      <c r="F234" s="342"/>
      <c r="G234" s="342"/>
      <c r="H234" s="342"/>
      <c r="I234" s="342"/>
      <c r="J234" s="342"/>
      <c r="K234" s="31"/>
      <c r="L234" s="31"/>
      <c r="M234" s="41"/>
      <c r="N234" s="39"/>
      <c r="O234" s="39"/>
      <c r="P234" s="39"/>
      <c r="Q234" s="39"/>
      <c r="R234" s="39"/>
      <c r="S234" s="39"/>
      <c r="T234" s="39"/>
      <c r="U234" s="39"/>
      <c r="V234" s="39"/>
      <c r="W234" s="39"/>
      <c r="X234" s="39"/>
      <c r="Y234" s="39"/>
      <c r="Z234" s="40"/>
      <c r="AA234" s="39"/>
      <c r="AB234" s="39"/>
    </row>
    <row r="235" spans="1:28" s="36" customFormat="1" ht="9.65" customHeight="1" x14ac:dyDescent="0.25">
      <c r="A235" s="123"/>
      <c r="B235" s="299"/>
      <c r="C235" s="299"/>
      <c r="D235" s="299"/>
      <c r="E235" s="299"/>
      <c r="F235" s="299"/>
      <c r="G235" s="299"/>
      <c r="H235" s="299"/>
      <c r="I235" s="299"/>
      <c r="J235" s="299"/>
      <c r="K235" s="31"/>
      <c r="L235" s="31"/>
      <c r="M235" s="41"/>
      <c r="N235" s="39"/>
      <c r="O235" s="39"/>
      <c r="P235" s="39"/>
      <c r="Q235" s="39"/>
      <c r="R235" s="39"/>
      <c r="S235" s="39"/>
      <c r="T235" s="39"/>
      <c r="U235" s="39"/>
      <c r="V235" s="39"/>
      <c r="W235" s="39"/>
      <c r="X235" s="39"/>
      <c r="Y235" s="39"/>
      <c r="Z235" s="40"/>
      <c r="AA235" s="39"/>
      <c r="AB235" s="39"/>
    </row>
    <row r="236" spans="1:28" s="270" customFormat="1" ht="35.15" customHeight="1" x14ac:dyDescent="0.25">
      <c r="A236" s="303"/>
      <c r="B236" s="304" t="s">
        <v>191</v>
      </c>
      <c r="C236" s="352" t="s">
        <v>229</v>
      </c>
      <c r="D236" s="352"/>
      <c r="E236" s="352"/>
      <c r="F236" s="352"/>
      <c r="G236" s="352"/>
      <c r="H236" s="352"/>
      <c r="I236" s="352"/>
      <c r="J236" s="66"/>
      <c r="K236" s="28"/>
      <c r="L236" s="28"/>
      <c r="M236" s="28"/>
    </row>
    <row r="237" spans="1:28" s="270" customFormat="1" ht="13.15" customHeight="1" x14ac:dyDescent="0.25">
      <c r="A237" s="303"/>
      <c r="B237" s="304"/>
      <c r="C237" s="305"/>
      <c r="D237" s="305"/>
      <c r="E237" s="305"/>
      <c r="F237" s="304"/>
      <c r="G237" s="305"/>
      <c r="H237" s="305"/>
      <c r="I237" s="305"/>
      <c r="J237" s="66"/>
      <c r="K237" s="28"/>
      <c r="L237" s="28"/>
      <c r="M237" s="28"/>
    </row>
    <row r="238" spans="1:28" s="36" customFormat="1" ht="20.149999999999999" customHeight="1" x14ac:dyDescent="0.25">
      <c r="A238" s="123"/>
      <c r="B238" s="354" t="s">
        <v>195</v>
      </c>
      <c r="C238" s="342"/>
      <c r="D238" s="342"/>
      <c r="E238" s="342"/>
      <c r="F238" s="342"/>
      <c r="G238" s="342"/>
      <c r="H238" s="342"/>
      <c r="I238" s="342"/>
      <c r="J238" s="299"/>
      <c r="K238" s="31"/>
      <c r="L238" s="31"/>
      <c r="M238" s="41"/>
      <c r="N238" s="39"/>
      <c r="O238" s="39"/>
      <c r="P238" s="39"/>
      <c r="Q238" s="39"/>
      <c r="R238" s="39"/>
      <c r="S238" s="39"/>
      <c r="T238" s="39"/>
      <c r="U238" s="39"/>
      <c r="V238" s="39"/>
      <c r="W238" s="39"/>
      <c r="X238" s="39"/>
      <c r="Y238" s="39"/>
      <c r="Z238" s="40"/>
      <c r="AA238" s="39"/>
      <c r="AB238" s="39"/>
    </row>
    <row r="239" spans="1:28" ht="8.15" customHeight="1" x14ac:dyDescent="0.25">
      <c r="A239" s="120"/>
      <c r="B239" s="302"/>
      <c r="C239" s="302"/>
      <c r="D239" s="302"/>
      <c r="E239" s="302"/>
      <c r="F239" s="302"/>
      <c r="G239" s="302"/>
      <c r="H239" s="302"/>
      <c r="I239" s="302"/>
      <c r="J239" s="52"/>
      <c r="K239" s="31"/>
      <c r="M239"/>
      <c r="N239"/>
    </row>
    <row r="240" spans="1:28" s="36" customFormat="1" ht="55" customHeight="1" x14ac:dyDescent="0.25">
      <c r="A240" s="123"/>
      <c r="B240" s="343"/>
      <c r="C240" s="344"/>
      <c r="D240" s="344"/>
      <c r="E240" s="344"/>
      <c r="F240" s="344"/>
      <c r="G240" s="344"/>
      <c r="H240" s="344"/>
      <c r="I240" s="345"/>
      <c r="J240" s="144"/>
      <c r="K240" s="31"/>
      <c r="L240" s="31"/>
      <c r="M240" s="38"/>
      <c r="N240" s="39"/>
      <c r="O240" s="39"/>
      <c r="P240" s="39"/>
      <c r="Q240" s="39"/>
      <c r="R240" s="39"/>
      <c r="S240" s="39"/>
      <c r="T240" s="39"/>
      <c r="U240" s="39"/>
      <c r="V240" s="39"/>
      <c r="W240" s="39"/>
      <c r="X240" s="39"/>
      <c r="Y240" s="39"/>
      <c r="Z240" s="40"/>
      <c r="AA240" s="39"/>
      <c r="AB240" s="39"/>
    </row>
    <row r="241" spans="1:28" s="36" customFormat="1" ht="12.25" customHeight="1" x14ac:dyDescent="0.25">
      <c r="A241" s="123"/>
      <c r="B241" s="298"/>
      <c r="C241" s="298"/>
      <c r="D241" s="298"/>
      <c r="E241" s="298"/>
      <c r="F241" s="298"/>
      <c r="G241" s="298"/>
      <c r="H241" s="298"/>
      <c r="I241" s="298"/>
      <c r="J241" s="144"/>
      <c r="K241" s="31"/>
      <c r="L241" s="31"/>
      <c r="M241" s="38"/>
      <c r="N241" s="39"/>
      <c r="O241" s="39"/>
      <c r="P241" s="39"/>
      <c r="Q241" s="39"/>
      <c r="R241" s="39"/>
      <c r="S241" s="39"/>
      <c r="T241" s="39"/>
      <c r="U241" s="39"/>
      <c r="V241" s="39"/>
      <c r="W241" s="39"/>
      <c r="X241" s="39"/>
      <c r="Y241" s="39"/>
      <c r="Z241" s="40"/>
      <c r="AA241" s="39"/>
      <c r="AB241" s="39"/>
    </row>
    <row r="242" spans="1:28" s="36" customFormat="1" ht="17.149999999999999" customHeight="1" x14ac:dyDescent="0.25">
      <c r="A242" s="123"/>
      <c r="B242" s="124"/>
      <c r="C242" s="291"/>
      <c r="D242" s="291"/>
      <c r="E242" s="291"/>
      <c r="F242" s="291"/>
      <c r="G242" s="291"/>
      <c r="H242" s="291"/>
      <c r="I242" s="291"/>
      <c r="J242" s="291"/>
      <c r="K242" s="31"/>
      <c r="L242" s="31"/>
      <c r="M242" s="38"/>
      <c r="N242" s="39"/>
      <c r="O242" s="39"/>
      <c r="P242" s="39"/>
      <c r="Q242" s="39"/>
      <c r="R242" s="39"/>
      <c r="S242" s="39"/>
      <c r="T242" s="39"/>
      <c r="U242" s="39"/>
      <c r="V242" s="39"/>
      <c r="W242" s="39"/>
      <c r="X242" s="39"/>
      <c r="Y242" s="39"/>
      <c r="Z242" s="40"/>
      <c r="AA242" s="39"/>
      <c r="AB242" s="39"/>
    </row>
    <row r="243" spans="1:28" s="21" customFormat="1" ht="21.75" customHeight="1" x14ac:dyDescent="0.25">
      <c r="A243" s="117" t="s">
        <v>154</v>
      </c>
      <c r="B243" s="353" t="s">
        <v>155</v>
      </c>
      <c r="C243" s="353"/>
      <c r="D243" s="353"/>
      <c r="E243" s="353"/>
      <c r="F243" s="353"/>
      <c r="G243" s="353"/>
      <c r="H243" s="353"/>
      <c r="I243" s="353"/>
      <c r="J243" s="78"/>
      <c r="K243" s="20"/>
      <c r="L243" s="20"/>
      <c r="M243" s="20"/>
      <c r="N243" s="20"/>
    </row>
    <row r="244" spans="1:28" s="21" customFormat="1" ht="82.75" customHeight="1" x14ac:dyDescent="0.25">
      <c r="A244" s="117"/>
      <c r="B244" s="333" t="s">
        <v>224</v>
      </c>
      <c r="C244" s="333"/>
      <c r="D244" s="333"/>
      <c r="E244" s="333"/>
      <c r="F244" s="333"/>
      <c r="G244" s="333"/>
      <c r="H244" s="333"/>
      <c r="I244" s="333"/>
      <c r="J244" s="78"/>
      <c r="K244" s="20"/>
      <c r="L244" s="20"/>
      <c r="M244" s="20"/>
      <c r="N244" s="20"/>
    </row>
    <row r="245" spans="1:28" s="21" customFormat="1" ht="26.15" customHeight="1" x14ac:dyDescent="0.25">
      <c r="A245" s="117"/>
      <c r="B245" s="361" t="s">
        <v>223</v>
      </c>
      <c r="C245" s="361"/>
      <c r="D245" s="361"/>
      <c r="E245" s="361"/>
      <c r="F245" s="361"/>
      <c r="G245" s="361"/>
      <c r="H245" s="361"/>
      <c r="I245" s="361"/>
      <c r="J245" s="78"/>
      <c r="K245" s="20"/>
      <c r="L245" s="20"/>
      <c r="M245" s="20"/>
      <c r="N245" s="20"/>
    </row>
    <row r="246" spans="1:28" s="36" customFormat="1" ht="25" customHeight="1" x14ac:dyDescent="0.25">
      <c r="A246" s="123"/>
      <c r="B246" s="342" t="s">
        <v>200</v>
      </c>
      <c r="C246" s="342"/>
      <c r="D246" s="342"/>
      <c r="E246" s="342"/>
      <c r="F246" s="342"/>
      <c r="G246" s="342"/>
      <c r="H246" s="342"/>
      <c r="I246" s="342"/>
      <c r="J246" s="342"/>
      <c r="K246" s="31"/>
      <c r="L246" s="31"/>
      <c r="M246" s="41"/>
      <c r="N246" s="39"/>
      <c r="O246" s="39"/>
      <c r="P246" s="39"/>
      <c r="Q246" s="39"/>
      <c r="R246" s="39"/>
      <c r="S246" s="39"/>
      <c r="T246" s="39"/>
      <c r="U246" s="39"/>
      <c r="V246" s="39"/>
      <c r="W246" s="39"/>
      <c r="X246" s="39"/>
      <c r="Y246" s="39"/>
      <c r="Z246" s="40"/>
      <c r="AA246" s="39"/>
      <c r="AB246" s="39"/>
    </row>
    <row r="247" spans="1:28" s="36" customFormat="1" ht="35.15" customHeight="1" x14ac:dyDescent="0.25">
      <c r="A247" s="313"/>
      <c r="B247" s="304" t="s">
        <v>191</v>
      </c>
      <c r="C247" s="352" t="s">
        <v>235</v>
      </c>
      <c r="D247" s="352"/>
      <c r="E247" s="352"/>
      <c r="F247" s="352"/>
      <c r="G247" s="352"/>
      <c r="H247" s="352"/>
      <c r="I247" s="352"/>
      <c r="J247" s="66"/>
      <c r="K247" s="31"/>
      <c r="L247" s="31"/>
      <c r="M247" s="41"/>
      <c r="N247" s="39"/>
      <c r="O247" s="39"/>
      <c r="P247" s="39"/>
      <c r="Q247" s="39"/>
      <c r="R247" s="39"/>
      <c r="S247" s="39"/>
      <c r="T247" s="39"/>
      <c r="U247" s="39"/>
      <c r="V247" s="39"/>
      <c r="W247" s="39"/>
      <c r="X247" s="39"/>
      <c r="Y247" s="39"/>
      <c r="Z247" s="40"/>
      <c r="AA247" s="39"/>
      <c r="AB247" s="39"/>
    </row>
    <row r="248" spans="1:28" s="36" customFormat="1" ht="14.15" customHeight="1" x14ac:dyDescent="0.25">
      <c r="A248" s="313"/>
      <c r="B248" s="304"/>
      <c r="C248" s="307"/>
      <c r="D248" s="307"/>
      <c r="E248" s="307"/>
      <c r="F248" s="307"/>
      <c r="G248" s="307"/>
      <c r="H248" s="307"/>
      <c r="I248" s="307"/>
      <c r="J248" s="66"/>
      <c r="K248" s="31"/>
      <c r="L248" s="31"/>
      <c r="M248" s="41"/>
      <c r="N248" s="39"/>
      <c r="O248" s="39"/>
      <c r="P248" s="39"/>
      <c r="Q248" s="39"/>
      <c r="R248" s="39"/>
      <c r="S248" s="39"/>
      <c r="T248" s="39"/>
      <c r="U248" s="39"/>
      <c r="V248" s="39"/>
      <c r="W248" s="39"/>
      <c r="X248" s="39"/>
      <c r="Y248" s="39"/>
      <c r="Z248" s="40"/>
      <c r="AA248" s="39"/>
      <c r="AB248" s="39"/>
    </row>
    <row r="249" spans="1:28" s="36" customFormat="1" ht="20.149999999999999" customHeight="1" x14ac:dyDescent="0.25">
      <c r="A249" s="123"/>
      <c r="B249" s="354" t="s">
        <v>217</v>
      </c>
      <c r="C249" s="342"/>
      <c r="D249" s="342"/>
      <c r="E249" s="342"/>
      <c r="F249" s="342"/>
      <c r="G249" s="342"/>
      <c r="H249" s="342"/>
      <c r="I249" s="342"/>
      <c r="J249" s="309"/>
      <c r="K249" s="31"/>
      <c r="L249" s="31"/>
      <c r="M249" s="41"/>
      <c r="N249" s="39"/>
      <c r="O249" s="39"/>
      <c r="P249" s="39"/>
      <c r="Q249" s="39"/>
      <c r="R249" s="39"/>
      <c r="S249" s="39"/>
      <c r="T249" s="39"/>
      <c r="U249" s="39"/>
      <c r="V249" s="39"/>
      <c r="W249" s="39"/>
      <c r="X249" s="39"/>
      <c r="Y249" s="39"/>
      <c r="Z249" s="40"/>
      <c r="AA249" s="39"/>
      <c r="AB249" s="39"/>
    </row>
    <row r="250" spans="1:28" ht="8.15" customHeight="1" x14ac:dyDescent="0.25">
      <c r="A250" s="120"/>
      <c r="B250" s="308"/>
      <c r="C250" s="308"/>
      <c r="D250" s="308"/>
      <c r="E250" s="308"/>
      <c r="F250" s="308"/>
      <c r="G250" s="308"/>
      <c r="H250" s="308"/>
      <c r="I250" s="308"/>
      <c r="J250" s="52"/>
      <c r="K250" s="31"/>
      <c r="M250"/>
      <c r="N250"/>
    </row>
    <row r="251" spans="1:28" s="36" customFormat="1" ht="55" customHeight="1" x14ac:dyDescent="0.25">
      <c r="A251" s="123"/>
      <c r="B251" s="343"/>
      <c r="C251" s="344"/>
      <c r="D251" s="344"/>
      <c r="E251" s="344"/>
      <c r="F251" s="344"/>
      <c r="G251" s="344"/>
      <c r="H251" s="344"/>
      <c r="I251" s="345"/>
      <c r="J251" s="144"/>
      <c r="K251" s="31"/>
      <c r="L251" s="31"/>
      <c r="M251" s="38"/>
      <c r="N251" s="39"/>
      <c r="O251" s="39"/>
      <c r="P251" s="39"/>
      <c r="Q251" s="39"/>
      <c r="R251" s="39"/>
      <c r="S251" s="39"/>
      <c r="T251" s="39"/>
      <c r="U251" s="39"/>
      <c r="V251" s="39"/>
      <c r="W251" s="39"/>
      <c r="X251" s="39"/>
      <c r="Y251" s="39"/>
      <c r="Z251" s="40"/>
      <c r="AA251" s="39"/>
      <c r="AB251" s="39"/>
    </row>
    <row r="252" spans="1:28" s="36" customFormat="1" ht="17.149999999999999" customHeight="1" x14ac:dyDescent="0.25">
      <c r="A252" s="123"/>
      <c r="B252" s="124"/>
      <c r="C252" s="301"/>
      <c r="D252" s="301"/>
      <c r="E252" s="301"/>
      <c r="F252" s="301"/>
      <c r="G252" s="301"/>
      <c r="H252" s="301"/>
      <c r="I252" s="301"/>
      <c r="J252" s="301"/>
      <c r="K252" s="31"/>
      <c r="L252" s="31"/>
      <c r="M252" s="38"/>
      <c r="N252" s="39"/>
      <c r="O252" s="39"/>
      <c r="P252" s="39"/>
      <c r="Q252" s="39"/>
      <c r="R252" s="39"/>
      <c r="S252" s="39"/>
      <c r="T252" s="39"/>
      <c r="U252" s="39"/>
      <c r="V252" s="39"/>
      <c r="W252" s="39"/>
      <c r="X252" s="39"/>
      <c r="Y252" s="39"/>
      <c r="Z252" s="40"/>
      <c r="AA252" s="39"/>
      <c r="AB252" s="39"/>
    </row>
    <row r="253" spans="1:28" ht="15" customHeight="1" x14ac:dyDescent="0.25">
      <c r="A253" s="120"/>
      <c r="B253" s="302"/>
      <c r="C253" s="302"/>
      <c r="D253" s="302"/>
      <c r="E253" s="302"/>
      <c r="F253" s="302"/>
      <c r="G253" s="302"/>
      <c r="H253" s="302"/>
      <c r="I253" s="302"/>
      <c r="J253" s="52"/>
      <c r="K253" s="31"/>
      <c r="M253"/>
      <c r="N253"/>
    </row>
    <row r="254" spans="1:28" s="21" customFormat="1" ht="24" customHeight="1" x14ac:dyDescent="0.25">
      <c r="A254" s="117" t="s">
        <v>69</v>
      </c>
      <c r="B254" s="353" t="s">
        <v>197</v>
      </c>
      <c r="C254" s="353"/>
      <c r="D254" s="353"/>
      <c r="E254" s="353"/>
      <c r="F254" s="353"/>
      <c r="G254" s="353"/>
      <c r="H254" s="353"/>
      <c r="I254" s="353"/>
      <c r="J254" s="78"/>
      <c r="K254" s="20"/>
      <c r="L254" s="20"/>
      <c r="M254" s="20"/>
      <c r="N254" s="20"/>
    </row>
    <row r="255" spans="1:28" ht="41.5" customHeight="1" x14ac:dyDescent="0.25">
      <c r="A255" s="300"/>
      <c r="B255" s="357" t="s">
        <v>203</v>
      </c>
      <c r="C255" s="357"/>
      <c r="D255" s="357"/>
      <c r="E255" s="357"/>
      <c r="F255" s="357"/>
      <c r="G255" s="357"/>
      <c r="H255" s="357"/>
      <c r="I255" s="357"/>
      <c r="J255" s="52"/>
      <c r="K255" s="31"/>
      <c r="M255"/>
      <c r="N255"/>
    </row>
    <row r="256" spans="1:28" s="36" customFormat="1" ht="32.15" customHeight="1" x14ac:dyDescent="0.25">
      <c r="A256" s="123"/>
      <c r="B256" s="342" t="s">
        <v>198</v>
      </c>
      <c r="C256" s="342"/>
      <c r="D256" s="342"/>
      <c r="E256" s="342"/>
      <c r="F256" s="342"/>
      <c r="G256" s="342"/>
      <c r="H256" s="342"/>
      <c r="I256" s="342"/>
      <c r="J256" s="342"/>
      <c r="K256" s="31"/>
      <c r="L256" s="31"/>
      <c r="M256" s="41"/>
      <c r="N256" s="39"/>
      <c r="O256" s="39"/>
      <c r="P256" s="39"/>
      <c r="Q256" s="39"/>
      <c r="R256" s="39"/>
      <c r="S256" s="39"/>
      <c r="T256" s="39"/>
      <c r="U256" s="39"/>
      <c r="V256" s="39"/>
      <c r="W256" s="39"/>
      <c r="X256" s="39"/>
      <c r="Y256" s="39"/>
      <c r="Z256" s="40"/>
      <c r="AA256" s="39"/>
      <c r="AB256" s="39"/>
    </row>
    <row r="257" spans="1:28" s="36" customFormat="1" ht="8.5" customHeight="1" x14ac:dyDescent="0.25">
      <c r="A257" s="123"/>
      <c r="B257" s="299"/>
      <c r="C257" s="299"/>
      <c r="D257" s="299"/>
      <c r="E257" s="299"/>
      <c r="F257" s="299"/>
      <c r="G257" s="299"/>
      <c r="H257" s="299"/>
      <c r="I257" s="299"/>
      <c r="J257" s="299"/>
      <c r="K257" s="31"/>
      <c r="L257" s="31"/>
      <c r="M257" s="41"/>
      <c r="N257" s="39"/>
      <c r="O257" s="39"/>
      <c r="P257" s="39"/>
      <c r="Q257" s="39"/>
      <c r="R257" s="39"/>
      <c r="S257" s="39"/>
      <c r="T257" s="39"/>
      <c r="U257" s="39"/>
      <c r="V257" s="39"/>
      <c r="W257" s="39"/>
      <c r="X257" s="39"/>
      <c r="Y257" s="39"/>
      <c r="Z257" s="40"/>
      <c r="AA257" s="39"/>
      <c r="AB257" s="39"/>
    </row>
    <row r="258" spans="1:28" s="270" customFormat="1" ht="35.15" customHeight="1" x14ac:dyDescent="0.25">
      <c r="A258" s="313"/>
      <c r="B258" s="304" t="s">
        <v>191</v>
      </c>
      <c r="C258" s="352" t="s">
        <v>231</v>
      </c>
      <c r="D258" s="352"/>
      <c r="E258" s="352"/>
      <c r="F258" s="352"/>
      <c r="G258" s="352"/>
      <c r="H258" s="352"/>
      <c r="I258" s="352"/>
      <c r="J258" s="66"/>
      <c r="K258" s="28"/>
      <c r="L258" s="28"/>
      <c r="M258" s="28"/>
    </row>
    <row r="259" spans="1:28" s="270" customFormat="1" ht="13.75" customHeight="1" x14ac:dyDescent="0.25">
      <c r="A259" s="303"/>
      <c r="B259" s="304"/>
      <c r="C259" s="305"/>
      <c r="D259" s="305"/>
      <c r="E259" s="305"/>
      <c r="F259" s="304"/>
      <c r="G259" s="305"/>
      <c r="H259" s="305"/>
      <c r="I259" s="305"/>
      <c r="J259" s="66"/>
      <c r="K259" s="28"/>
      <c r="L259" s="28"/>
      <c r="M259" s="28"/>
    </row>
    <row r="260" spans="1:28" s="36" customFormat="1" ht="20.149999999999999" customHeight="1" x14ac:dyDescent="0.25">
      <c r="A260" s="123"/>
      <c r="B260" s="354" t="s">
        <v>199</v>
      </c>
      <c r="C260" s="342"/>
      <c r="D260" s="342"/>
      <c r="E260" s="342"/>
      <c r="F260" s="342"/>
      <c r="G260" s="342"/>
      <c r="H260" s="342"/>
      <c r="I260" s="342"/>
      <c r="J260" s="299"/>
      <c r="K260" s="31"/>
      <c r="L260" s="31"/>
      <c r="M260" s="41"/>
      <c r="N260" s="39"/>
      <c r="O260" s="39"/>
      <c r="P260" s="39"/>
      <c r="Q260" s="39"/>
      <c r="R260" s="39"/>
      <c r="S260" s="39"/>
      <c r="T260" s="39"/>
      <c r="U260" s="39"/>
      <c r="V260" s="39"/>
      <c r="W260" s="39"/>
      <c r="X260" s="39"/>
      <c r="Y260" s="39"/>
      <c r="Z260" s="40"/>
      <c r="AA260" s="39"/>
      <c r="AB260" s="39"/>
    </row>
    <row r="261" spans="1:28" ht="8.5" customHeight="1" x14ac:dyDescent="0.25">
      <c r="A261" s="120"/>
      <c r="B261" s="302"/>
      <c r="C261" s="302"/>
      <c r="D261" s="302"/>
      <c r="E261" s="302"/>
      <c r="F261" s="302"/>
      <c r="G261" s="302"/>
      <c r="H261" s="302"/>
      <c r="I261" s="302"/>
      <c r="J261" s="52"/>
      <c r="K261" s="31"/>
      <c r="M261"/>
      <c r="N261"/>
    </row>
    <row r="262" spans="1:28" s="36" customFormat="1" ht="55" customHeight="1" x14ac:dyDescent="0.25">
      <c r="A262" s="123"/>
      <c r="B262" s="343"/>
      <c r="C262" s="344"/>
      <c r="D262" s="344"/>
      <c r="E262" s="344"/>
      <c r="F262" s="344"/>
      <c r="G262" s="344"/>
      <c r="H262" s="344"/>
      <c r="I262" s="345"/>
      <c r="J262" s="144"/>
      <c r="K262" s="31"/>
      <c r="L262" s="31"/>
      <c r="M262" s="38"/>
      <c r="N262" s="39"/>
      <c r="O262" s="39"/>
      <c r="P262" s="39"/>
      <c r="Q262" s="39"/>
      <c r="R262" s="39"/>
      <c r="S262" s="39"/>
      <c r="T262" s="39"/>
      <c r="U262" s="39"/>
      <c r="V262" s="39"/>
      <c r="W262" s="39"/>
      <c r="X262" s="39"/>
      <c r="Y262" s="39"/>
      <c r="Z262" s="40"/>
      <c r="AA262" s="39"/>
      <c r="AB262" s="39"/>
    </row>
    <row r="263" spans="1:28" s="36" customFormat="1" ht="18" customHeight="1" x14ac:dyDescent="0.25">
      <c r="A263" s="123"/>
      <c r="B263" s="299"/>
      <c r="C263" s="299"/>
      <c r="D263" s="299"/>
      <c r="E263" s="299"/>
      <c r="F263" s="299"/>
      <c r="G263" s="299"/>
      <c r="H263" s="299"/>
      <c r="I263" s="299"/>
      <c r="J263" s="299"/>
      <c r="K263" s="31"/>
      <c r="L263" s="31"/>
      <c r="M263" s="41"/>
      <c r="N263" s="39"/>
      <c r="O263" s="39"/>
      <c r="P263" s="39"/>
      <c r="Q263" s="39"/>
      <c r="R263" s="39"/>
      <c r="S263" s="39"/>
      <c r="T263" s="39"/>
      <c r="U263" s="39"/>
      <c r="V263" s="39"/>
      <c r="W263" s="39"/>
      <c r="X263" s="39"/>
      <c r="Y263" s="39"/>
      <c r="Z263" s="40"/>
      <c r="AA263" s="39"/>
      <c r="AB263" s="39"/>
    </row>
    <row r="264" spans="1:28" s="48" customFormat="1" ht="28" customHeight="1" x14ac:dyDescent="0.25">
      <c r="A264" s="326" t="s">
        <v>196</v>
      </c>
      <c r="B264" s="362" t="s">
        <v>283</v>
      </c>
      <c r="C264" s="362"/>
      <c r="D264" s="362"/>
      <c r="E264" s="362"/>
      <c r="F264" s="362"/>
      <c r="G264" s="362"/>
      <c r="H264" s="362"/>
      <c r="I264" s="362"/>
      <c r="J264" s="86"/>
      <c r="K264" s="42"/>
      <c r="L264" s="42"/>
      <c r="M264" s="43"/>
      <c r="N264" s="43"/>
      <c r="O264" s="8"/>
      <c r="P264" s="8"/>
      <c r="Q264" s="8"/>
      <c r="R264" s="8"/>
    </row>
    <row r="265" spans="1:28" s="48" customFormat="1" ht="141.75" customHeight="1" x14ac:dyDescent="0.25">
      <c r="A265" s="327"/>
      <c r="B265" s="363" t="s">
        <v>285</v>
      </c>
      <c r="C265" s="363"/>
      <c r="D265" s="363"/>
      <c r="E265" s="363"/>
      <c r="F265" s="363"/>
      <c r="G265" s="363"/>
      <c r="H265" s="363"/>
      <c r="I265" s="363"/>
      <c r="J265" s="86"/>
      <c r="K265" s="42"/>
      <c r="L265" s="42"/>
      <c r="M265" s="43"/>
      <c r="N265" s="43"/>
      <c r="O265" s="8"/>
      <c r="P265" s="8"/>
      <c r="Q265" s="8"/>
      <c r="R265" s="8"/>
    </row>
    <row r="266" spans="1:28" s="48" customFormat="1" ht="115.5" customHeight="1" thickBot="1" x14ac:dyDescent="0.3">
      <c r="A266" s="327"/>
      <c r="B266" s="360" t="s">
        <v>294</v>
      </c>
      <c r="C266" s="360"/>
      <c r="D266" s="360"/>
      <c r="E266" s="360"/>
      <c r="F266" s="360"/>
      <c r="G266" s="360"/>
      <c r="H266" s="360"/>
      <c r="I266" s="360"/>
      <c r="J266" s="86"/>
      <c r="K266" s="42"/>
      <c r="L266" s="42"/>
      <c r="M266" s="43"/>
      <c r="N266" s="43"/>
      <c r="O266" s="8"/>
      <c r="P266" s="8"/>
      <c r="Q266" s="8"/>
      <c r="R266" s="8"/>
    </row>
    <row r="267" spans="1:28" s="48" customFormat="1" ht="28" customHeight="1" thickBot="1" x14ac:dyDescent="0.4">
      <c r="A267" s="328"/>
      <c r="B267" s="364" t="s">
        <v>255</v>
      </c>
      <c r="C267" s="365"/>
      <c r="D267" s="365"/>
      <c r="E267" s="365"/>
      <c r="F267" s="365"/>
      <c r="G267" s="365"/>
      <c r="H267" s="365"/>
      <c r="I267" s="366"/>
      <c r="J267" s="86"/>
      <c r="K267" s="42"/>
      <c r="L267" s="42"/>
      <c r="M267" s="43"/>
      <c r="N267" s="43"/>
      <c r="O267" s="8"/>
      <c r="P267" s="8"/>
      <c r="Q267" s="8"/>
      <c r="R267" s="8"/>
    </row>
    <row r="268" spans="1:28" s="48" customFormat="1" ht="28.5" customHeight="1" x14ac:dyDescent="0.25">
      <c r="A268" s="327"/>
      <c r="B268" s="360"/>
      <c r="C268" s="360"/>
      <c r="D268" s="360"/>
      <c r="E268" s="360"/>
      <c r="F268" s="360"/>
      <c r="G268" s="360"/>
      <c r="H268" s="360"/>
      <c r="I268" s="360"/>
      <c r="J268" s="86"/>
      <c r="K268" s="42"/>
      <c r="L268" s="42"/>
      <c r="M268" s="43"/>
      <c r="N268" s="43"/>
      <c r="O268" s="8"/>
      <c r="P268" s="8"/>
      <c r="Q268" s="8"/>
      <c r="R268" s="8"/>
    </row>
    <row r="269" spans="1:28" s="36" customFormat="1" ht="12.25" customHeight="1" x14ac:dyDescent="0.25">
      <c r="A269" s="123"/>
      <c r="B269" s="298"/>
      <c r="C269" s="298"/>
      <c r="D269" s="298"/>
      <c r="E269" s="298"/>
      <c r="F269" s="298"/>
      <c r="G269" s="298"/>
      <c r="H269" s="298"/>
      <c r="I269" s="298"/>
      <c r="J269" s="144"/>
      <c r="K269" s="31"/>
      <c r="L269" s="31"/>
      <c r="M269" s="38"/>
      <c r="N269" s="39"/>
      <c r="O269" s="39"/>
      <c r="P269" s="39"/>
      <c r="Q269" s="39"/>
      <c r="R269" s="39"/>
      <c r="S269" s="39"/>
      <c r="T269" s="39"/>
      <c r="U269" s="39"/>
      <c r="V269" s="39"/>
      <c r="W269" s="39"/>
      <c r="X269" s="39"/>
      <c r="Y269" s="39"/>
      <c r="Z269" s="40"/>
      <c r="AA269" s="39"/>
      <c r="AB269" s="39"/>
    </row>
    <row r="270" spans="1:28" s="21" customFormat="1" ht="25" customHeight="1" x14ac:dyDescent="0.25">
      <c r="A270" s="92" t="s">
        <v>256</v>
      </c>
      <c r="B270" s="358" t="s">
        <v>25</v>
      </c>
      <c r="C270" s="358"/>
      <c r="D270" s="358"/>
      <c r="E270" s="358"/>
      <c r="F270" s="358"/>
      <c r="G270" s="358"/>
      <c r="H270" s="97"/>
      <c r="I270" s="97"/>
      <c r="J270" s="78"/>
      <c r="K270" s="20"/>
      <c r="L270" s="20"/>
      <c r="M270" s="20"/>
      <c r="N270" s="20"/>
    </row>
    <row r="271" spans="1:28" s="21" customFormat="1" ht="32.15" customHeight="1" x14ac:dyDescent="0.25">
      <c r="A271" s="125" t="s">
        <v>21</v>
      </c>
      <c r="B271" s="353" t="s">
        <v>58</v>
      </c>
      <c r="C271" s="353"/>
      <c r="D271" s="353"/>
      <c r="E271" s="353"/>
      <c r="F271" s="353"/>
      <c r="G271" s="353"/>
      <c r="H271" s="353"/>
      <c r="I271" s="353"/>
      <c r="J271" s="78"/>
      <c r="K271" s="20"/>
      <c r="L271" s="20"/>
      <c r="M271" s="20"/>
      <c r="N271" s="20"/>
    </row>
    <row r="272" spans="1:28" s="21" customFormat="1" ht="10" customHeight="1" x14ac:dyDescent="0.25">
      <c r="A272" s="125"/>
      <c r="B272" s="264"/>
      <c r="C272" s="265"/>
      <c r="D272" s="265"/>
      <c r="E272" s="265"/>
      <c r="F272" s="265"/>
      <c r="G272" s="265"/>
      <c r="H272" s="265"/>
      <c r="I272" s="265"/>
      <c r="J272" s="78"/>
      <c r="K272" s="20"/>
      <c r="L272" s="20"/>
      <c r="M272" s="20"/>
      <c r="N272" s="20"/>
    </row>
    <row r="273" spans="1:14" ht="32.15" customHeight="1" x14ac:dyDescent="0.25">
      <c r="A273" s="120" t="s">
        <v>21</v>
      </c>
      <c r="B273" s="333" t="s">
        <v>119</v>
      </c>
      <c r="C273" s="333"/>
      <c r="D273" s="333"/>
      <c r="E273" s="333"/>
      <c r="F273" s="333"/>
      <c r="G273" s="333"/>
      <c r="H273" s="333"/>
      <c r="I273" s="333"/>
      <c r="J273" s="52"/>
      <c r="K273" s="31"/>
      <c r="M273"/>
      <c r="N273"/>
    </row>
    <row r="274" spans="1:14" s="21" customFormat="1" ht="10" customHeight="1" x14ac:dyDescent="0.25">
      <c r="A274" s="125"/>
      <c r="B274" s="58"/>
      <c r="C274" s="58"/>
      <c r="D274" s="58"/>
      <c r="E274" s="58"/>
      <c r="F274" s="58"/>
      <c r="G274" s="58"/>
      <c r="H274" s="58"/>
      <c r="I274" s="58"/>
      <c r="J274" s="78"/>
      <c r="K274" s="20"/>
      <c r="L274" s="20"/>
      <c r="M274" s="20"/>
      <c r="N274" s="20"/>
    </row>
    <row r="275" spans="1:14" s="21" customFormat="1" ht="48.25" customHeight="1" x14ac:dyDescent="0.25">
      <c r="A275" s="120" t="s">
        <v>21</v>
      </c>
      <c r="B275" s="333" t="s">
        <v>218</v>
      </c>
      <c r="C275" s="333"/>
      <c r="D275" s="333"/>
      <c r="E275" s="333"/>
      <c r="F275" s="333"/>
      <c r="G275" s="333"/>
      <c r="H275" s="333"/>
      <c r="I275" s="333"/>
      <c r="J275" s="78"/>
      <c r="K275" s="20"/>
      <c r="L275" s="20"/>
      <c r="M275" s="20"/>
      <c r="N275" s="20"/>
    </row>
    <row r="276" spans="1:14" s="21" customFormat="1" ht="10" customHeight="1" x14ac:dyDescent="0.25">
      <c r="A276" s="125"/>
      <c r="B276" s="178"/>
      <c r="C276" s="178"/>
      <c r="D276" s="178"/>
      <c r="E276" s="178"/>
      <c r="F276" s="178"/>
      <c r="G276" s="178"/>
      <c r="H276" s="178"/>
      <c r="I276" s="178"/>
      <c r="J276" s="78"/>
      <c r="K276" s="20"/>
      <c r="L276" s="20"/>
      <c r="M276" s="20"/>
      <c r="N276" s="20"/>
    </row>
    <row r="277" spans="1:14" ht="64" customHeight="1" x14ac:dyDescent="0.25">
      <c r="A277" s="254" t="s">
        <v>21</v>
      </c>
      <c r="B277" s="335" t="s">
        <v>244</v>
      </c>
      <c r="C277" s="335"/>
      <c r="D277" s="335"/>
      <c r="E277" s="335"/>
      <c r="F277" s="335"/>
      <c r="G277" s="335"/>
      <c r="H277" s="335"/>
      <c r="I277" s="335"/>
      <c r="J277" s="52"/>
      <c r="K277" s="31"/>
      <c r="M277"/>
      <c r="N277"/>
    </row>
    <row r="278" spans="1:14" ht="20.25" customHeight="1" x14ac:dyDescent="0.25">
      <c r="A278" s="196"/>
      <c r="B278" s="336" t="s">
        <v>135</v>
      </c>
      <c r="C278" s="336"/>
      <c r="D278" s="336"/>
      <c r="E278" s="336"/>
      <c r="F278" s="336"/>
      <c r="G278" s="336"/>
      <c r="H278" s="336"/>
      <c r="I278" s="336"/>
      <c r="J278" s="52"/>
      <c r="K278" s="31"/>
      <c r="M278"/>
      <c r="N278"/>
    </row>
    <row r="279" spans="1:14" ht="22.75" customHeight="1" x14ac:dyDescent="0.25">
      <c r="A279" s="204"/>
      <c r="B279" s="335" t="s">
        <v>134</v>
      </c>
      <c r="C279" s="335"/>
      <c r="D279" s="335"/>
      <c r="E279" s="335"/>
      <c r="F279" s="335"/>
      <c r="G279" s="335"/>
      <c r="H279" s="335"/>
      <c r="I279" s="335"/>
      <c r="J279" s="52"/>
      <c r="K279" s="31"/>
      <c r="M279"/>
      <c r="N279"/>
    </row>
    <row r="280" spans="1:14" ht="18.649999999999999" customHeight="1" x14ac:dyDescent="0.25">
      <c r="A280" s="254"/>
      <c r="B280" s="334" t="s">
        <v>133</v>
      </c>
      <c r="C280" s="334"/>
      <c r="D280" s="334"/>
      <c r="E280" s="334"/>
      <c r="F280" s="334"/>
      <c r="G280" s="334"/>
      <c r="H280" s="334"/>
      <c r="I280" s="334"/>
      <c r="J280" s="52"/>
      <c r="K280" s="31"/>
      <c r="M280"/>
      <c r="N280"/>
    </row>
    <row r="281" spans="1:14" ht="26.5" customHeight="1" x14ac:dyDescent="0.25">
      <c r="A281" s="196"/>
      <c r="B281" s="493" t="s">
        <v>276</v>
      </c>
      <c r="C281" s="494"/>
      <c r="D281" s="494"/>
      <c r="E281" s="494"/>
      <c r="F281" s="494"/>
      <c r="G281" s="494"/>
      <c r="H281" s="494"/>
      <c r="I281" s="494"/>
      <c r="J281" s="52"/>
      <c r="K281" s="31"/>
      <c r="M281"/>
      <c r="N281"/>
    </row>
    <row r="282" spans="1:14" s="21" customFormat="1" ht="10" customHeight="1" x14ac:dyDescent="0.25">
      <c r="A282" s="125"/>
      <c r="B282" s="190"/>
      <c r="C282" s="190"/>
      <c r="D282" s="190"/>
      <c r="E282" s="190"/>
      <c r="F282" s="190"/>
      <c r="G282" s="190"/>
      <c r="H282" s="190"/>
      <c r="I282" s="190"/>
      <c r="J282" s="78"/>
      <c r="K282" s="20"/>
      <c r="L282" s="20"/>
      <c r="M282" s="20"/>
      <c r="N282" s="20"/>
    </row>
    <row r="283" spans="1:14" s="21" customFormat="1" ht="22.75" customHeight="1" x14ac:dyDescent="0.25">
      <c r="A283" s="92"/>
      <c r="B283" s="476" t="s">
        <v>86</v>
      </c>
      <c r="C283" s="476"/>
      <c r="D283" s="476"/>
      <c r="E283" s="476"/>
      <c r="F283" s="476"/>
      <c r="G283" s="476"/>
      <c r="H283" s="476"/>
      <c r="I283" s="476"/>
      <c r="J283" s="78"/>
      <c r="K283" s="20"/>
      <c r="L283" s="20"/>
      <c r="M283" s="20"/>
      <c r="N283" s="20"/>
    </row>
    <row r="284" spans="1:14" s="21" customFormat="1" ht="48.25" customHeight="1" x14ac:dyDescent="0.25">
      <c r="A284" s="125" t="s">
        <v>21</v>
      </c>
      <c r="B284" s="333" t="s">
        <v>73</v>
      </c>
      <c r="C284" s="333"/>
      <c r="D284" s="333"/>
      <c r="E284" s="333"/>
      <c r="F284" s="333"/>
      <c r="G284" s="333"/>
      <c r="H284" s="333"/>
      <c r="I284" s="333"/>
      <c r="J284" s="78"/>
      <c r="K284" s="20"/>
      <c r="L284" s="20"/>
      <c r="M284" s="20"/>
      <c r="N284" s="20"/>
    </row>
    <row r="285" spans="1:14" s="21" customFormat="1" ht="10" customHeight="1" x14ac:dyDescent="0.25">
      <c r="A285" s="125"/>
      <c r="B285" s="60"/>
      <c r="C285" s="60"/>
      <c r="D285" s="60"/>
      <c r="E285" s="60"/>
      <c r="F285" s="60"/>
      <c r="G285" s="60"/>
      <c r="H285" s="60"/>
      <c r="I285" s="60"/>
      <c r="J285" s="78"/>
      <c r="K285" s="20"/>
      <c r="L285" s="20"/>
      <c r="M285" s="20"/>
      <c r="N285" s="20"/>
    </row>
    <row r="286" spans="1:14" s="21" customFormat="1" ht="96" customHeight="1" x14ac:dyDescent="0.25">
      <c r="A286" s="125" t="s">
        <v>21</v>
      </c>
      <c r="B286" s="333" t="s">
        <v>279</v>
      </c>
      <c r="C286" s="333"/>
      <c r="D286" s="333"/>
      <c r="E286" s="333"/>
      <c r="F286" s="333"/>
      <c r="G286" s="333"/>
      <c r="H286" s="333"/>
      <c r="I286" s="333"/>
      <c r="J286" s="78"/>
      <c r="K286" s="20"/>
      <c r="L286" s="20"/>
      <c r="M286" s="20"/>
      <c r="N286" s="20"/>
    </row>
    <row r="287" spans="1:14" s="21" customFormat="1" ht="10" customHeight="1" x14ac:dyDescent="0.25">
      <c r="A287" s="125"/>
      <c r="B287" s="60"/>
      <c r="C287" s="60"/>
      <c r="D287" s="60"/>
      <c r="E287" s="60"/>
      <c r="F287" s="60"/>
      <c r="G287" s="60"/>
      <c r="H287" s="60"/>
      <c r="I287" s="60"/>
      <c r="J287" s="78"/>
      <c r="K287" s="20"/>
      <c r="L287" s="20"/>
      <c r="M287" s="20"/>
      <c r="N287" s="20"/>
    </row>
    <row r="288" spans="1:14" s="21" customFormat="1" ht="146.25" customHeight="1" x14ac:dyDescent="0.25">
      <c r="A288" s="125" t="s">
        <v>21</v>
      </c>
      <c r="B288" s="333" t="s">
        <v>297</v>
      </c>
      <c r="C288" s="337"/>
      <c r="D288" s="337"/>
      <c r="E288" s="337"/>
      <c r="F288" s="337"/>
      <c r="G288" s="337"/>
      <c r="H288" s="337"/>
      <c r="I288" s="337"/>
      <c r="J288" s="78"/>
      <c r="K288" s="20"/>
      <c r="L288" s="20"/>
      <c r="M288" s="20"/>
      <c r="N288" s="20"/>
    </row>
    <row r="289" spans="1:14" s="21" customFormat="1" ht="10" customHeight="1" x14ac:dyDescent="0.25">
      <c r="A289" s="125"/>
      <c r="B289" s="329"/>
      <c r="C289" s="329"/>
      <c r="D289" s="329"/>
      <c r="E289" s="329"/>
      <c r="F289" s="329"/>
      <c r="G289" s="329"/>
      <c r="H289" s="329"/>
      <c r="I289" s="329"/>
      <c r="J289" s="78"/>
      <c r="K289" s="20"/>
      <c r="L289" s="20"/>
      <c r="M289" s="20"/>
      <c r="N289" s="20"/>
    </row>
    <row r="290" spans="1:14" ht="32.15" customHeight="1" x14ac:dyDescent="0.25">
      <c r="A290" s="120" t="s">
        <v>21</v>
      </c>
      <c r="B290" s="333" t="s">
        <v>75</v>
      </c>
      <c r="C290" s="333"/>
      <c r="D290" s="333"/>
      <c r="E290" s="333"/>
      <c r="F290" s="333"/>
      <c r="G290" s="333"/>
      <c r="H290" s="333"/>
      <c r="I290" s="333"/>
      <c r="J290" s="52"/>
      <c r="K290" s="31"/>
      <c r="M290"/>
      <c r="N290"/>
    </row>
    <row r="291" spans="1:14" s="21" customFormat="1" ht="10" customHeight="1" x14ac:dyDescent="0.25">
      <c r="A291" s="125"/>
      <c r="B291" s="60"/>
      <c r="C291" s="60"/>
      <c r="D291" s="60"/>
      <c r="E291" s="60"/>
      <c r="F291" s="60"/>
      <c r="G291" s="60"/>
      <c r="H291" s="60"/>
      <c r="I291" s="60"/>
      <c r="J291" s="78"/>
      <c r="K291" s="20"/>
      <c r="L291" s="20"/>
      <c r="M291" s="20"/>
      <c r="N291" s="20"/>
    </row>
    <row r="292" spans="1:14" ht="32.15" customHeight="1" x14ac:dyDescent="0.25">
      <c r="A292" s="120" t="s">
        <v>21</v>
      </c>
      <c r="B292" s="333" t="s">
        <v>74</v>
      </c>
      <c r="C292" s="333"/>
      <c r="D292" s="333"/>
      <c r="E292" s="333"/>
      <c r="F292" s="333"/>
      <c r="G292" s="333"/>
      <c r="H292" s="333"/>
      <c r="I292" s="333"/>
      <c r="J292" s="52"/>
      <c r="K292" s="31"/>
      <c r="M292"/>
      <c r="N292"/>
    </row>
    <row r="293" spans="1:14" s="21" customFormat="1" ht="10" customHeight="1" x14ac:dyDescent="0.25">
      <c r="A293" s="125"/>
      <c r="B293" s="60"/>
      <c r="C293" s="60"/>
      <c r="D293" s="60"/>
      <c r="E293" s="60"/>
      <c r="F293" s="60"/>
      <c r="G293" s="60"/>
      <c r="H293" s="60"/>
      <c r="I293" s="60"/>
      <c r="J293" s="78"/>
      <c r="K293" s="20"/>
      <c r="L293" s="20"/>
      <c r="M293" s="20"/>
      <c r="N293" s="20"/>
    </row>
    <row r="294" spans="1:14" ht="32.15" customHeight="1" x14ac:dyDescent="0.25">
      <c r="A294" s="120" t="s">
        <v>21</v>
      </c>
      <c r="B294" s="333" t="s">
        <v>72</v>
      </c>
      <c r="C294" s="333"/>
      <c r="D294" s="333"/>
      <c r="E294" s="333"/>
      <c r="F294" s="333"/>
      <c r="G294" s="333"/>
      <c r="H294" s="333"/>
      <c r="I294" s="333"/>
      <c r="J294" s="52"/>
      <c r="K294" s="31"/>
      <c r="M294"/>
      <c r="N294"/>
    </row>
    <row r="295" spans="1:14" s="21" customFormat="1" ht="10" customHeight="1" x14ac:dyDescent="0.25">
      <c r="A295" s="125"/>
      <c r="B295" s="60"/>
      <c r="C295" s="60"/>
      <c r="D295" s="60"/>
      <c r="E295" s="60"/>
      <c r="F295" s="60"/>
      <c r="G295" s="60"/>
      <c r="H295" s="60"/>
      <c r="I295" s="60"/>
      <c r="J295" s="78"/>
      <c r="K295" s="20"/>
      <c r="L295" s="20"/>
      <c r="M295" s="20"/>
      <c r="N295" s="20"/>
    </row>
    <row r="296" spans="1:14" s="21" customFormat="1" ht="32.15" customHeight="1" x14ac:dyDescent="0.25">
      <c r="A296" s="125" t="s">
        <v>21</v>
      </c>
      <c r="B296" s="333" t="s">
        <v>81</v>
      </c>
      <c r="C296" s="333"/>
      <c r="D296" s="333"/>
      <c r="E296" s="333"/>
      <c r="F296" s="333"/>
      <c r="G296" s="333"/>
      <c r="H296" s="333"/>
      <c r="I296" s="333"/>
      <c r="J296" s="78"/>
      <c r="K296" s="20"/>
      <c r="L296" s="20"/>
      <c r="M296" s="20"/>
      <c r="N296" s="20"/>
    </row>
    <row r="297" spans="1:14" s="21" customFormat="1" ht="10" customHeight="1" x14ac:dyDescent="0.25">
      <c r="A297" s="125"/>
      <c r="B297" s="60"/>
      <c r="C297" s="60"/>
      <c r="D297" s="60"/>
      <c r="E297" s="60"/>
      <c r="F297" s="60"/>
      <c r="G297" s="60"/>
      <c r="H297" s="60"/>
      <c r="I297" s="60"/>
      <c r="J297" s="78"/>
      <c r="K297" s="20"/>
      <c r="L297" s="20"/>
      <c r="M297" s="20"/>
      <c r="N297" s="20"/>
    </row>
    <row r="298" spans="1:14" s="21" customFormat="1" ht="32.15" customHeight="1" x14ac:dyDescent="0.25">
      <c r="A298" s="125" t="s">
        <v>21</v>
      </c>
      <c r="B298" s="333" t="s">
        <v>71</v>
      </c>
      <c r="C298" s="333"/>
      <c r="D298" s="333"/>
      <c r="E298" s="333"/>
      <c r="F298" s="333"/>
      <c r="G298" s="333"/>
      <c r="H298" s="333"/>
      <c r="I298" s="333"/>
      <c r="J298" s="78"/>
      <c r="K298" s="20"/>
      <c r="L298" s="20"/>
      <c r="M298" s="20"/>
      <c r="N298" s="20"/>
    </row>
    <row r="299" spans="1:14" s="21" customFormat="1" ht="10" customHeight="1" x14ac:dyDescent="0.25">
      <c r="A299" s="125"/>
      <c r="B299" s="60"/>
      <c r="C299" s="60"/>
      <c r="D299" s="60"/>
      <c r="E299" s="60"/>
      <c r="F299" s="60"/>
      <c r="G299" s="60"/>
      <c r="H299" s="60"/>
      <c r="I299" s="60"/>
      <c r="J299" s="78"/>
      <c r="K299" s="20"/>
      <c r="L299" s="20"/>
      <c r="M299" s="20"/>
      <c r="N299" s="20"/>
    </row>
    <row r="300" spans="1:14" s="21" customFormat="1" ht="22.75" customHeight="1" x14ac:dyDescent="0.25">
      <c r="A300" s="92"/>
      <c r="B300" s="476" t="s">
        <v>80</v>
      </c>
      <c r="C300" s="476"/>
      <c r="D300" s="476"/>
      <c r="E300" s="476"/>
      <c r="F300" s="476"/>
      <c r="G300" s="476"/>
      <c r="H300" s="476"/>
      <c r="I300" s="476"/>
      <c r="J300" s="78"/>
      <c r="K300" s="20"/>
      <c r="L300" s="20"/>
      <c r="M300" s="20"/>
      <c r="N300" s="20"/>
    </row>
    <row r="301" spans="1:14" ht="33" customHeight="1" x14ac:dyDescent="0.25">
      <c r="A301" s="120" t="s">
        <v>21</v>
      </c>
      <c r="B301" s="333" t="s">
        <v>87</v>
      </c>
      <c r="C301" s="333"/>
      <c r="D301" s="333"/>
      <c r="E301" s="333"/>
      <c r="F301" s="333"/>
      <c r="G301" s="333"/>
      <c r="H301" s="333"/>
      <c r="I301" s="333"/>
      <c r="J301" s="52"/>
      <c r="K301" s="31"/>
      <c r="M301"/>
      <c r="N301"/>
    </row>
    <row r="302" spans="1:14" s="21" customFormat="1" ht="10" customHeight="1" x14ac:dyDescent="0.25">
      <c r="A302" s="125"/>
      <c r="B302" s="60"/>
      <c r="C302" s="60"/>
      <c r="D302" s="60"/>
      <c r="E302" s="60"/>
      <c r="F302" s="60"/>
      <c r="G302" s="60"/>
      <c r="H302" s="60"/>
      <c r="I302" s="60"/>
      <c r="J302" s="78"/>
      <c r="K302" s="20"/>
      <c r="L302" s="20"/>
      <c r="M302" s="20"/>
      <c r="N302" s="20"/>
    </row>
    <row r="303" spans="1:14" ht="66" customHeight="1" x14ac:dyDescent="0.25">
      <c r="A303" s="120" t="s">
        <v>21</v>
      </c>
      <c r="B303" s="333" t="s">
        <v>116</v>
      </c>
      <c r="C303" s="333"/>
      <c r="D303" s="333"/>
      <c r="E303" s="333"/>
      <c r="F303" s="333"/>
      <c r="G303" s="333"/>
      <c r="H303" s="333"/>
      <c r="I303" s="333"/>
      <c r="J303" s="52"/>
      <c r="K303" s="31"/>
      <c r="M303"/>
      <c r="N303"/>
    </row>
    <row r="304" spans="1:14" s="21" customFormat="1" ht="10" customHeight="1" x14ac:dyDescent="0.25">
      <c r="A304" s="125"/>
      <c r="B304" s="60"/>
      <c r="C304" s="60"/>
      <c r="D304" s="60"/>
      <c r="E304" s="60"/>
      <c r="F304" s="60"/>
      <c r="G304" s="60"/>
      <c r="H304" s="60"/>
      <c r="I304" s="60"/>
      <c r="J304" s="78"/>
      <c r="K304" s="20"/>
      <c r="L304" s="20"/>
      <c r="M304" s="20"/>
      <c r="N304" s="20"/>
    </row>
    <row r="305" spans="1:19" ht="32.15" customHeight="1" x14ac:dyDescent="0.25">
      <c r="A305" s="120" t="s">
        <v>21</v>
      </c>
      <c r="B305" s="333" t="s">
        <v>50</v>
      </c>
      <c r="C305" s="333"/>
      <c r="D305" s="333"/>
      <c r="E305" s="333"/>
      <c r="F305" s="333"/>
      <c r="G305" s="333"/>
      <c r="H305" s="333"/>
      <c r="I305" s="333"/>
      <c r="J305" s="52"/>
      <c r="K305" s="31"/>
      <c r="M305"/>
      <c r="N305"/>
    </row>
    <row r="306" spans="1:19" s="21" customFormat="1" ht="22.5" customHeight="1" x14ac:dyDescent="0.25">
      <c r="A306" s="125"/>
      <c r="B306" s="60"/>
      <c r="C306" s="60"/>
      <c r="D306" s="60"/>
      <c r="E306" s="60"/>
      <c r="F306" s="60"/>
      <c r="G306" s="60"/>
      <c r="H306" s="60"/>
      <c r="I306" s="60"/>
      <c r="J306" s="78"/>
      <c r="K306" s="20"/>
      <c r="L306" s="20"/>
      <c r="M306" s="20"/>
      <c r="N306" s="20"/>
    </row>
    <row r="307" spans="1:19" s="21" customFormat="1" ht="10" customHeight="1" x14ac:dyDescent="0.25">
      <c r="A307" s="125"/>
      <c r="B307" s="278"/>
      <c r="C307" s="278"/>
      <c r="D307" s="278"/>
      <c r="E307" s="278"/>
      <c r="F307" s="278"/>
      <c r="G307" s="278"/>
      <c r="H307" s="278"/>
      <c r="I307" s="278"/>
      <c r="J307" s="78"/>
      <c r="K307" s="20"/>
      <c r="L307" s="20"/>
      <c r="M307" s="20"/>
      <c r="N307" s="20"/>
    </row>
    <row r="308" spans="1:19" s="21" customFormat="1" ht="26.5" customHeight="1" x14ac:dyDescent="0.25">
      <c r="A308" s="92"/>
      <c r="B308" s="492" t="s">
        <v>82</v>
      </c>
      <c r="C308" s="492"/>
      <c r="D308" s="492"/>
      <c r="E308" s="492"/>
      <c r="F308" s="492"/>
      <c r="G308" s="492"/>
      <c r="H308" s="492"/>
      <c r="I308" s="492"/>
      <c r="J308" s="78"/>
      <c r="K308" s="20"/>
      <c r="L308" s="20"/>
      <c r="M308" s="20"/>
      <c r="N308" s="20"/>
    </row>
    <row r="309" spans="1:19" ht="66" customHeight="1" x14ac:dyDescent="0.25">
      <c r="A309" s="120" t="s">
        <v>21</v>
      </c>
      <c r="B309" s="333" t="s">
        <v>278</v>
      </c>
      <c r="C309" s="333"/>
      <c r="D309" s="333"/>
      <c r="E309" s="333"/>
      <c r="F309" s="333"/>
      <c r="G309" s="333"/>
      <c r="H309" s="333"/>
      <c r="I309" s="333"/>
      <c r="J309" s="52"/>
      <c r="K309" s="31"/>
      <c r="M309"/>
      <c r="N309"/>
    </row>
    <row r="310" spans="1:19" s="21" customFormat="1" ht="10" customHeight="1" x14ac:dyDescent="0.25">
      <c r="A310" s="125"/>
      <c r="B310" s="60"/>
      <c r="C310" s="60"/>
      <c r="D310" s="60"/>
      <c r="E310" s="60"/>
      <c r="F310" s="60"/>
      <c r="G310" s="60"/>
      <c r="H310" s="60"/>
      <c r="I310" s="60"/>
      <c r="J310" s="78"/>
      <c r="K310" s="20"/>
      <c r="L310" s="20"/>
      <c r="M310" s="20"/>
      <c r="N310" s="20"/>
    </row>
    <row r="311" spans="1:19" s="12" customFormat="1" ht="185.25" customHeight="1" x14ac:dyDescent="0.35">
      <c r="A311" s="120" t="s">
        <v>21</v>
      </c>
      <c r="B311" s="333" t="s">
        <v>280</v>
      </c>
      <c r="C311" s="333"/>
      <c r="D311" s="333"/>
      <c r="E311" s="333"/>
      <c r="F311" s="333"/>
      <c r="G311" s="333"/>
      <c r="H311" s="333"/>
      <c r="I311" s="333"/>
      <c r="J311" s="94"/>
      <c r="K311" s="11"/>
      <c r="L311" s="11"/>
      <c r="M311" s="11"/>
      <c r="N311" s="11"/>
    </row>
    <row r="312" spans="1:19" s="21" customFormat="1" ht="10" customHeight="1" x14ac:dyDescent="0.25">
      <c r="A312" s="125"/>
      <c r="B312" s="60"/>
      <c r="C312" s="60"/>
      <c r="D312" s="60"/>
      <c r="E312" s="60"/>
      <c r="F312" s="60"/>
      <c r="G312" s="60"/>
      <c r="H312" s="60"/>
      <c r="I312" s="60"/>
      <c r="J312" s="78"/>
      <c r="K312" s="20"/>
      <c r="L312" s="20"/>
      <c r="M312" s="20"/>
      <c r="N312" s="20"/>
    </row>
    <row r="313" spans="1:19" ht="48.25" customHeight="1" x14ac:dyDescent="0.25">
      <c r="A313" s="120" t="s">
        <v>21</v>
      </c>
      <c r="B313" s="333" t="s">
        <v>245</v>
      </c>
      <c r="C313" s="333"/>
      <c r="D313" s="333"/>
      <c r="E313" s="333"/>
      <c r="F313" s="333"/>
      <c r="G313" s="333"/>
      <c r="H313" s="333"/>
      <c r="I313" s="333"/>
      <c r="J313" s="52"/>
      <c r="K313" s="31"/>
      <c r="M313"/>
      <c r="N313"/>
    </row>
    <row r="314" spans="1:19" s="21" customFormat="1" ht="10" customHeight="1" x14ac:dyDescent="0.25">
      <c r="A314" s="125"/>
      <c r="B314" s="60"/>
      <c r="C314" s="60"/>
      <c r="D314" s="60"/>
      <c r="E314" s="60"/>
      <c r="F314" s="60"/>
      <c r="G314" s="60"/>
      <c r="H314" s="60"/>
      <c r="I314" s="60"/>
      <c r="J314" s="78"/>
      <c r="K314" s="20"/>
      <c r="L314" s="20"/>
      <c r="M314" s="20"/>
      <c r="N314" s="20"/>
    </row>
    <row r="315" spans="1:19" ht="48.25" customHeight="1" x14ac:dyDescent="0.25">
      <c r="A315" s="120" t="s">
        <v>21</v>
      </c>
      <c r="B315" s="333" t="s">
        <v>96</v>
      </c>
      <c r="C315" s="333"/>
      <c r="D315" s="333"/>
      <c r="E315" s="333"/>
      <c r="F315" s="333"/>
      <c r="G315" s="333"/>
      <c r="H315" s="333"/>
      <c r="I315" s="333"/>
      <c r="J315" s="52"/>
      <c r="K315" s="31"/>
      <c r="M315"/>
      <c r="N315"/>
    </row>
    <row r="316" spans="1:19" s="21" customFormat="1" ht="10" customHeight="1" x14ac:dyDescent="0.25">
      <c r="A316" s="125"/>
      <c r="B316" s="60"/>
      <c r="C316" s="60"/>
      <c r="D316" s="60"/>
      <c r="E316" s="60"/>
      <c r="F316" s="60"/>
      <c r="G316" s="60"/>
      <c r="H316" s="60"/>
      <c r="I316" s="60"/>
      <c r="J316" s="78"/>
      <c r="K316" s="20"/>
      <c r="L316" s="20"/>
      <c r="M316" s="20"/>
      <c r="N316" s="20"/>
    </row>
    <row r="317" spans="1:19" ht="32.15" customHeight="1" x14ac:dyDescent="0.25">
      <c r="A317" s="120" t="s">
        <v>21</v>
      </c>
      <c r="B317" s="333" t="s">
        <v>83</v>
      </c>
      <c r="C317" s="333"/>
      <c r="D317" s="333"/>
      <c r="E317" s="333"/>
      <c r="F317" s="333"/>
      <c r="G317" s="333"/>
      <c r="H317" s="333"/>
      <c r="I317" s="333"/>
      <c r="J317" s="52"/>
      <c r="K317" s="31"/>
      <c r="M317"/>
      <c r="N317"/>
    </row>
    <row r="318" spans="1:19" s="21" customFormat="1" ht="10" customHeight="1" x14ac:dyDescent="0.25">
      <c r="A318" s="125"/>
      <c r="B318" s="60"/>
      <c r="C318" s="60"/>
      <c r="D318" s="60"/>
      <c r="E318" s="60"/>
      <c r="F318" s="60"/>
      <c r="G318" s="60"/>
      <c r="H318" s="60"/>
      <c r="I318" s="60"/>
      <c r="J318" s="78"/>
      <c r="K318" s="20"/>
      <c r="L318" s="20"/>
      <c r="M318" s="20"/>
      <c r="N318" s="20"/>
    </row>
    <row r="319" spans="1:19" s="21" customFormat="1" ht="22.75" customHeight="1" x14ac:dyDescent="0.25">
      <c r="A319" s="92"/>
      <c r="B319" s="476" t="s">
        <v>84</v>
      </c>
      <c r="C319" s="476"/>
      <c r="D319" s="476"/>
      <c r="E319" s="476"/>
      <c r="F319" s="476"/>
      <c r="G319" s="476"/>
      <c r="H319" s="476"/>
      <c r="I319" s="476"/>
      <c r="J319" s="78"/>
      <c r="K319" s="20"/>
      <c r="L319" s="20"/>
      <c r="M319" s="20"/>
      <c r="N319" s="20"/>
    </row>
    <row r="320" spans="1:19" s="2" customFormat="1" ht="159" customHeight="1" x14ac:dyDescent="0.25">
      <c r="A320" s="120" t="s">
        <v>21</v>
      </c>
      <c r="B320" s="333" t="s">
        <v>291</v>
      </c>
      <c r="C320" s="333"/>
      <c r="D320" s="333"/>
      <c r="E320" s="333"/>
      <c r="F320" s="333"/>
      <c r="G320" s="333"/>
      <c r="H320" s="333"/>
      <c r="I320" s="333"/>
      <c r="J320" s="86"/>
      <c r="K320" s="23"/>
      <c r="L320" s="42"/>
      <c r="M320" s="42"/>
      <c r="N320" s="43"/>
      <c r="O320" s="43"/>
      <c r="P320" s="8"/>
      <c r="Q320" s="8"/>
      <c r="R320" s="8"/>
      <c r="S320" s="8"/>
    </row>
    <row r="321" spans="1:19" s="48" customFormat="1" ht="9.65" customHeight="1" x14ac:dyDescent="0.25">
      <c r="A321" s="120"/>
      <c r="B321" s="320"/>
      <c r="C321" s="320"/>
      <c r="D321" s="320"/>
      <c r="E321" s="320"/>
      <c r="F321" s="320"/>
      <c r="G321" s="320"/>
      <c r="H321" s="320"/>
      <c r="I321" s="320"/>
      <c r="J321" s="86"/>
      <c r="K321" s="23"/>
      <c r="L321" s="42"/>
      <c r="M321" s="42"/>
      <c r="N321" s="43"/>
      <c r="O321" s="43"/>
      <c r="P321" s="8"/>
      <c r="Q321" s="8"/>
      <c r="R321" s="8"/>
      <c r="S321" s="8"/>
    </row>
    <row r="322" spans="1:19" s="48" customFormat="1" ht="22.75" customHeight="1" x14ac:dyDescent="0.25">
      <c r="A322" s="120"/>
      <c r="B322" s="495" t="s">
        <v>238</v>
      </c>
      <c r="C322" s="495"/>
      <c r="D322" s="495"/>
      <c r="E322" s="495"/>
      <c r="F322" s="495"/>
      <c r="G322" s="495"/>
      <c r="H322" s="495"/>
      <c r="I322" s="495"/>
      <c r="J322" s="86"/>
      <c r="K322" s="23"/>
      <c r="L322" s="42"/>
      <c r="M322" s="42"/>
      <c r="N322" s="43"/>
      <c r="O322" s="43"/>
      <c r="P322" s="8"/>
      <c r="Q322" s="8"/>
      <c r="R322" s="8"/>
      <c r="S322" s="8"/>
    </row>
    <row r="323" spans="1:19" s="48" customFormat="1" ht="97.5" customHeight="1" x14ac:dyDescent="0.25">
      <c r="A323" s="120" t="s">
        <v>21</v>
      </c>
      <c r="B323" s="489" t="s">
        <v>253</v>
      </c>
      <c r="C323" s="489"/>
      <c r="D323" s="489"/>
      <c r="E323" s="489"/>
      <c r="F323" s="489"/>
      <c r="G323" s="489"/>
      <c r="H323" s="489"/>
      <c r="I323" s="489"/>
      <c r="J323" s="86"/>
      <c r="K323" s="23"/>
      <c r="L323" s="42"/>
      <c r="M323" s="42"/>
      <c r="N323" s="43"/>
      <c r="O323" s="43"/>
      <c r="P323" s="8"/>
      <c r="Q323" s="8"/>
      <c r="R323" s="8"/>
      <c r="S323" s="8"/>
    </row>
    <row r="324" spans="1:19" s="48" customFormat="1" ht="20.149999999999999" customHeight="1" x14ac:dyDescent="0.25">
      <c r="A324" s="120"/>
      <c r="B324" s="489" t="s">
        <v>239</v>
      </c>
      <c r="C324" s="489"/>
      <c r="D324" s="489"/>
      <c r="E324" s="489"/>
      <c r="F324" s="489"/>
      <c r="G324" s="489"/>
      <c r="H324" s="489"/>
      <c r="I324" s="489"/>
      <c r="J324" s="86"/>
      <c r="K324" s="23"/>
      <c r="L324" s="42"/>
      <c r="M324" s="42"/>
      <c r="N324" s="43"/>
      <c r="O324" s="43"/>
      <c r="P324" s="8"/>
      <c r="Q324" s="8"/>
      <c r="R324" s="8"/>
      <c r="S324" s="8"/>
    </row>
    <row r="325" spans="1:19" s="48" customFormat="1" ht="39.65" customHeight="1" x14ac:dyDescent="0.25">
      <c r="A325" s="120"/>
      <c r="B325" s="487" t="s">
        <v>240</v>
      </c>
      <c r="C325" s="488"/>
      <c r="D325" s="488"/>
      <c r="E325" s="488"/>
      <c r="F325" s="488"/>
      <c r="G325" s="488"/>
      <c r="H325" s="488"/>
      <c r="I325" s="488"/>
      <c r="J325" s="86"/>
      <c r="K325" s="23"/>
      <c r="L325" s="42"/>
      <c r="M325" s="42"/>
      <c r="N325" s="43"/>
      <c r="O325" s="43"/>
      <c r="P325" s="8"/>
      <c r="Q325" s="8"/>
      <c r="R325" s="8"/>
      <c r="S325" s="8"/>
    </row>
    <row r="326" spans="1:19" s="48" customFormat="1" ht="20.149999999999999" customHeight="1" x14ac:dyDescent="0.25">
      <c r="A326" s="120"/>
      <c r="B326" s="489" t="s">
        <v>241</v>
      </c>
      <c r="C326" s="489"/>
      <c r="D326" s="489"/>
      <c r="E326" s="489"/>
      <c r="F326" s="489"/>
      <c r="G326" s="489"/>
      <c r="H326" s="489"/>
      <c r="I326" s="489"/>
      <c r="J326" s="86"/>
      <c r="K326" s="23"/>
      <c r="L326" s="42"/>
      <c r="M326" s="42"/>
      <c r="N326" s="43"/>
      <c r="O326" s="43"/>
      <c r="P326" s="8"/>
      <c r="Q326" s="8"/>
      <c r="R326" s="8"/>
      <c r="S326" s="8"/>
    </row>
    <row r="327" spans="1:19" s="48" customFormat="1" ht="40" customHeight="1" x14ac:dyDescent="0.25">
      <c r="A327" s="120"/>
      <c r="B327" s="487" t="s">
        <v>242</v>
      </c>
      <c r="C327" s="488"/>
      <c r="D327" s="488"/>
      <c r="E327" s="488"/>
      <c r="F327" s="488"/>
      <c r="G327" s="488"/>
      <c r="H327" s="488"/>
      <c r="I327" s="488"/>
      <c r="J327" s="86"/>
      <c r="K327" s="23"/>
      <c r="L327" s="42"/>
      <c r="M327" s="42"/>
      <c r="N327" s="43"/>
      <c r="O327" s="43"/>
      <c r="P327" s="8"/>
      <c r="Q327" s="8"/>
      <c r="R327" s="8"/>
      <c r="S327" s="8"/>
    </row>
    <row r="328" spans="1:19" s="48" customFormat="1" ht="24" customHeight="1" x14ac:dyDescent="0.25">
      <c r="A328" s="120"/>
      <c r="B328" s="320"/>
      <c r="C328" s="320"/>
      <c r="D328" s="320"/>
      <c r="E328" s="320"/>
      <c r="F328" s="320"/>
      <c r="G328" s="320"/>
      <c r="H328" s="320"/>
      <c r="I328" s="320"/>
      <c r="J328" s="86"/>
      <c r="K328" s="23"/>
      <c r="L328" s="42"/>
      <c r="M328" s="42"/>
      <c r="N328" s="43"/>
      <c r="O328" s="43"/>
      <c r="P328" s="8"/>
      <c r="Q328" s="8"/>
      <c r="R328" s="8"/>
      <c r="S328" s="8"/>
    </row>
    <row r="329" spans="1:19" s="48" customFormat="1" ht="5.5" customHeight="1" x14ac:dyDescent="0.25">
      <c r="A329" s="120"/>
      <c r="B329" s="290"/>
      <c r="C329" s="290"/>
      <c r="D329" s="290"/>
      <c r="E329" s="290"/>
      <c r="F329" s="290"/>
      <c r="G329" s="290"/>
      <c r="H329" s="290"/>
      <c r="I329" s="290"/>
      <c r="J329" s="86"/>
      <c r="K329" s="23"/>
      <c r="L329" s="42"/>
      <c r="M329" s="42"/>
      <c r="N329" s="43"/>
      <c r="O329" s="43"/>
      <c r="P329" s="8"/>
      <c r="Q329" s="8"/>
      <c r="R329" s="8"/>
      <c r="S329" s="8"/>
    </row>
    <row r="330" spans="1:19" s="48" customFormat="1" ht="28.5" customHeight="1" x14ac:dyDescent="0.25">
      <c r="A330" s="289"/>
      <c r="B330" s="476" t="s">
        <v>158</v>
      </c>
      <c r="C330" s="476"/>
      <c r="D330" s="476"/>
      <c r="E330" s="476"/>
      <c r="F330" s="476"/>
      <c r="G330" s="476"/>
      <c r="H330" s="476"/>
      <c r="I330" s="476"/>
      <c r="J330" s="86"/>
      <c r="K330" s="42"/>
      <c r="L330" s="42"/>
      <c r="M330" s="43"/>
      <c r="N330" s="43"/>
      <c r="O330" s="8"/>
      <c r="P330" s="8"/>
      <c r="Q330" s="8"/>
      <c r="R330" s="8"/>
    </row>
    <row r="331" spans="1:19" s="48" customFormat="1" ht="20.149999999999999" customHeight="1" x14ac:dyDescent="0.25">
      <c r="A331" s="289" t="s">
        <v>21</v>
      </c>
      <c r="B331" s="333" t="s">
        <v>159</v>
      </c>
      <c r="C331" s="333"/>
      <c r="D331" s="333"/>
      <c r="E331" s="333"/>
      <c r="F331" s="333"/>
      <c r="G331" s="333"/>
      <c r="H331" s="333"/>
      <c r="I331" s="333"/>
      <c r="J331" s="86"/>
      <c r="K331" s="42"/>
      <c r="L331" s="42"/>
      <c r="M331" s="43"/>
      <c r="N331" s="43"/>
      <c r="O331" s="8"/>
      <c r="P331" s="8"/>
      <c r="Q331" s="8"/>
      <c r="R331" s="8"/>
    </row>
    <row r="332" spans="1:19" s="48" customFormat="1" ht="73" customHeight="1" x14ac:dyDescent="0.25">
      <c r="A332" s="289"/>
      <c r="B332" s="360" t="s">
        <v>284</v>
      </c>
      <c r="C332" s="360"/>
      <c r="D332" s="360"/>
      <c r="E332" s="360"/>
      <c r="F332" s="360"/>
      <c r="G332" s="360"/>
      <c r="H332" s="360"/>
      <c r="I332" s="360"/>
      <c r="J332" s="86"/>
      <c r="K332" s="42"/>
      <c r="L332" s="42"/>
      <c r="M332" s="43"/>
      <c r="N332" s="43"/>
      <c r="O332" s="8"/>
      <c r="P332" s="8"/>
      <c r="Q332" s="8"/>
      <c r="R332" s="8"/>
    </row>
    <row r="333" spans="1:19" s="48" customFormat="1" ht="37" customHeight="1" x14ac:dyDescent="0.25">
      <c r="A333" s="324"/>
      <c r="B333" s="360" t="s">
        <v>295</v>
      </c>
      <c r="C333" s="360"/>
      <c r="D333" s="360"/>
      <c r="E333" s="360"/>
      <c r="F333" s="360"/>
      <c r="G333" s="360"/>
      <c r="H333" s="360"/>
      <c r="I333" s="360"/>
      <c r="J333" s="86"/>
      <c r="K333" s="42"/>
      <c r="L333" s="42"/>
      <c r="M333" s="43"/>
      <c r="N333" s="43"/>
      <c r="O333" s="8"/>
      <c r="P333" s="8"/>
      <c r="Q333" s="8"/>
      <c r="R333" s="8"/>
    </row>
    <row r="334" spans="1:19" s="48" customFormat="1" ht="24.65" customHeight="1" x14ac:dyDescent="0.25">
      <c r="A334" s="324"/>
      <c r="B334" s="331" t="s">
        <v>255</v>
      </c>
      <c r="C334" s="332"/>
      <c r="D334" s="332"/>
      <c r="E334" s="332"/>
      <c r="F334" s="332"/>
      <c r="G334" s="332"/>
      <c r="H334" s="332"/>
      <c r="I334" s="332"/>
      <c r="J334" s="86"/>
      <c r="K334" s="42"/>
      <c r="L334" s="42"/>
      <c r="M334" s="43"/>
      <c r="N334" s="43"/>
      <c r="O334" s="8"/>
      <c r="P334" s="8"/>
      <c r="Q334" s="8"/>
      <c r="R334" s="8"/>
    </row>
    <row r="335" spans="1:19" s="48" customFormat="1" ht="15" customHeight="1" x14ac:dyDescent="0.25">
      <c r="A335" s="318"/>
      <c r="B335" s="319"/>
      <c r="C335" s="319"/>
      <c r="D335" s="319"/>
      <c r="E335" s="319"/>
      <c r="F335" s="319"/>
      <c r="G335" s="319"/>
      <c r="H335" s="319"/>
      <c r="I335" s="319"/>
      <c r="J335" s="86"/>
      <c r="K335" s="42"/>
      <c r="L335" s="42"/>
      <c r="M335" s="43"/>
      <c r="N335" s="43"/>
      <c r="O335" s="8"/>
      <c r="P335" s="8"/>
      <c r="Q335" s="8"/>
      <c r="R335" s="8"/>
    </row>
    <row r="336" spans="1:19" ht="33" customHeight="1" x14ac:dyDescent="0.25">
      <c r="A336" s="120"/>
      <c r="B336" s="353" t="s">
        <v>29</v>
      </c>
      <c r="C336" s="353"/>
      <c r="D336" s="353"/>
      <c r="E336" s="353"/>
      <c r="F336" s="353"/>
      <c r="G336" s="353"/>
      <c r="H336" s="353"/>
      <c r="I336" s="353"/>
      <c r="J336" s="52"/>
      <c r="K336" s="31"/>
      <c r="M336"/>
      <c r="N336"/>
    </row>
    <row r="337" spans="1:18" ht="36.75" customHeight="1" x14ac:dyDescent="0.35">
      <c r="A337" s="51"/>
      <c r="B337" s="94"/>
      <c r="C337" s="94"/>
      <c r="D337" s="94"/>
      <c r="E337" s="94"/>
      <c r="F337" s="481"/>
      <c r="G337" s="482"/>
      <c r="H337" s="482"/>
      <c r="I337" s="483"/>
      <c r="J337" s="52"/>
    </row>
    <row r="338" spans="1:18" ht="39.25" customHeight="1" x14ac:dyDescent="0.35">
      <c r="A338" s="51"/>
      <c r="B338" s="478"/>
      <c r="C338" s="479"/>
      <c r="D338" s="480"/>
      <c r="E338" s="94"/>
      <c r="F338" s="484"/>
      <c r="G338" s="485"/>
      <c r="H338" s="485"/>
      <c r="I338" s="486"/>
      <c r="J338" s="52"/>
    </row>
    <row r="339" spans="1:18" s="2" customFormat="1" ht="30.75" customHeight="1" x14ac:dyDescent="0.25">
      <c r="A339" s="92"/>
      <c r="B339" s="468" t="s">
        <v>11</v>
      </c>
      <c r="C339" s="468"/>
      <c r="D339" s="468"/>
      <c r="E339" s="78"/>
      <c r="F339" s="477" t="s">
        <v>35</v>
      </c>
      <c r="G339" s="477"/>
      <c r="H339" s="477"/>
      <c r="I339" s="477"/>
      <c r="J339" s="86"/>
      <c r="K339" s="8"/>
      <c r="L339" s="8"/>
      <c r="M339" s="8"/>
      <c r="N339" s="8"/>
    </row>
    <row r="340" spans="1:18" ht="21.25" customHeight="1" x14ac:dyDescent="0.35">
      <c r="A340" s="51"/>
      <c r="B340" s="126" t="s">
        <v>17</v>
      </c>
      <c r="C340" s="127"/>
      <c r="D340" s="127"/>
      <c r="E340" s="94"/>
      <c r="F340" s="94"/>
      <c r="G340" s="94"/>
      <c r="H340" s="94"/>
      <c r="I340" s="94"/>
      <c r="J340" s="52"/>
      <c r="O340" s="3"/>
      <c r="P340" s="3"/>
      <c r="Q340" s="3"/>
      <c r="R340" s="3"/>
    </row>
    <row r="341" spans="1:18" ht="23.25" customHeight="1" x14ac:dyDescent="0.25">
      <c r="A341" s="92"/>
      <c r="B341" s="475" t="s">
        <v>90</v>
      </c>
      <c r="C341" s="475"/>
      <c r="D341" s="475"/>
      <c r="E341" s="475"/>
      <c r="F341" s="475"/>
      <c r="G341" s="475"/>
      <c r="H341" s="475"/>
      <c r="I341" s="475"/>
      <c r="J341" s="52"/>
      <c r="O341" s="3"/>
      <c r="P341" s="3"/>
      <c r="Q341" s="3"/>
      <c r="R341" s="3"/>
    </row>
    <row r="342" spans="1:18" ht="39.25" customHeight="1" x14ac:dyDescent="0.25">
      <c r="A342" s="92"/>
      <c r="B342" s="330" t="s">
        <v>277</v>
      </c>
      <c r="C342" s="330"/>
      <c r="D342" s="330"/>
      <c r="E342" s="330"/>
      <c r="F342" s="330"/>
      <c r="G342" s="330"/>
      <c r="H342" s="330"/>
      <c r="I342" s="330"/>
      <c r="J342" s="330"/>
      <c r="O342" s="3"/>
      <c r="P342" s="3"/>
      <c r="Q342" s="3"/>
      <c r="R342" s="3"/>
    </row>
    <row r="343" spans="1:18" ht="39.25" customHeight="1" x14ac:dyDescent="0.25">
      <c r="A343" s="92"/>
      <c r="B343" s="330" t="s">
        <v>156</v>
      </c>
      <c r="C343" s="330"/>
      <c r="D343" s="330"/>
      <c r="E343" s="330"/>
      <c r="F343" s="330"/>
      <c r="G343" s="330"/>
      <c r="H343" s="330"/>
      <c r="I343" s="330"/>
      <c r="J343" s="292"/>
      <c r="O343" s="3"/>
      <c r="P343" s="3"/>
      <c r="Q343" s="3"/>
      <c r="R343" s="3"/>
    </row>
    <row r="344" spans="1:18" ht="53.25" customHeight="1" x14ac:dyDescent="0.25">
      <c r="A344" s="92"/>
      <c r="B344" s="330" t="s">
        <v>157</v>
      </c>
      <c r="C344" s="330"/>
      <c r="D344" s="330"/>
      <c r="E344" s="330"/>
      <c r="F344" s="330"/>
      <c r="G344" s="330"/>
      <c r="H344" s="330"/>
      <c r="I344" s="330"/>
      <c r="J344" s="52"/>
      <c r="O344" s="3"/>
      <c r="P344" s="3"/>
      <c r="Q344" s="3"/>
      <c r="R344" s="3"/>
    </row>
    <row r="345" spans="1:18" ht="51.75" customHeight="1" x14ac:dyDescent="0.25">
      <c r="A345" s="92"/>
      <c r="B345" s="330" t="s">
        <v>296</v>
      </c>
      <c r="C345" s="330"/>
      <c r="D345" s="330"/>
      <c r="E345" s="330"/>
      <c r="F345" s="330"/>
      <c r="G345" s="330"/>
      <c r="H345" s="330"/>
      <c r="I345" s="330"/>
      <c r="J345" s="323"/>
      <c r="O345" s="3"/>
      <c r="P345" s="3"/>
      <c r="Q345" s="3"/>
      <c r="R345" s="3"/>
    </row>
    <row r="346" spans="1:18" ht="33" customHeight="1" x14ac:dyDescent="0.25">
      <c r="A346" s="92"/>
      <c r="B346" s="490" t="s">
        <v>255</v>
      </c>
      <c r="C346" s="491"/>
      <c r="D346" s="491"/>
      <c r="E346" s="491"/>
      <c r="F346" s="491"/>
      <c r="G346" s="491"/>
      <c r="H346" s="491"/>
      <c r="I346" s="491"/>
      <c r="J346" s="325"/>
      <c r="O346" s="3"/>
      <c r="P346" s="3"/>
      <c r="Q346" s="3"/>
      <c r="R346" s="3"/>
    </row>
    <row r="347" spans="1:18" s="12" customFormat="1" ht="42" customHeight="1" x14ac:dyDescent="0.35">
      <c r="A347" s="92"/>
      <c r="B347" s="335" t="s">
        <v>274</v>
      </c>
      <c r="C347" s="335"/>
      <c r="D347" s="335"/>
      <c r="E347" s="335"/>
      <c r="F347" s="335"/>
      <c r="G347" s="335"/>
      <c r="H347" s="335"/>
      <c r="I347" s="335"/>
      <c r="J347" s="94"/>
      <c r="K347" s="11"/>
      <c r="L347" s="11"/>
      <c r="M347" s="11"/>
      <c r="N347" s="11"/>
    </row>
    <row r="348" spans="1:18" s="12" customFormat="1" ht="9.75" customHeight="1" x14ac:dyDescent="0.35">
      <c r="A348" s="92"/>
      <c r="B348" s="145"/>
      <c r="C348" s="145"/>
      <c r="D348" s="145"/>
      <c r="E348" s="145"/>
      <c r="F348" s="145"/>
      <c r="G348" s="145"/>
      <c r="H348" s="147"/>
      <c r="I348" s="147"/>
      <c r="J348" s="94"/>
      <c r="K348" s="11"/>
      <c r="L348" s="11"/>
      <c r="M348" s="11"/>
      <c r="N348" s="11"/>
    </row>
    <row r="349" spans="1:18" s="12" customFormat="1" ht="29.25" customHeight="1" x14ac:dyDescent="0.35">
      <c r="A349" s="92"/>
      <c r="B349" s="258"/>
      <c r="C349" s="258"/>
      <c r="D349" s="258"/>
      <c r="E349" s="258"/>
      <c r="F349" s="258"/>
      <c r="G349" s="258"/>
      <c r="H349" s="259"/>
      <c r="I349" s="259"/>
      <c r="J349" s="94"/>
      <c r="K349" s="11"/>
      <c r="L349" s="141" t="s">
        <v>137</v>
      </c>
      <c r="M349" s="11"/>
      <c r="N349" s="11"/>
    </row>
    <row r="350" spans="1:18" ht="26.5" customHeight="1" x14ac:dyDescent="0.35">
      <c r="L350" s="141" t="s">
        <v>160</v>
      </c>
    </row>
    <row r="351" spans="1:18" ht="51.75" customHeight="1" x14ac:dyDescent="0.35">
      <c r="L351" s="141" t="s">
        <v>161</v>
      </c>
    </row>
    <row r="352" spans="1:18" ht="26" x14ac:dyDescent="0.35">
      <c r="L352" s="141" t="s">
        <v>162</v>
      </c>
    </row>
    <row r="353" spans="12:12" ht="15.75" customHeight="1" x14ac:dyDescent="0.35">
      <c r="L353" s="141" t="s">
        <v>163</v>
      </c>
    </row>
    <row r="354" spans="12:12" ht="38.5" x14ac:dyDescent="0.35">
      <c r="L354" s="141" t="s">
        <v>164</v>
      </c>
    </row>
    <row r="355" spans="12:12" ht="51.75" customHeight="1" x14ac:dyDescent="0.35">
      <c r="L355" s="141" t="s">
        <v>165</v>
      </c>
    </row>
    <row r="356" spans="12:12" ht="15.75" customHeight="1" x14ac:dyDescent="0.35">
      <c r="L356" s="141" t="s">
        <v>166</v>
      </c>
    </row>
    <row r="357" spans="12:12" ht="51" x14ac:dyDescent="0.35">
      <c r="L357" s="141" t="s">
        <v>167</v>
      </c>
    </row>
    <row r="358" spans="12:12" ht="15.75" customHeight="1" x14ac:dyDescent="0.35">
      <c r="L358" s="141" t="s">
        <v>168</v>
      </c>
    </row>
    <row r="359" spans="12:12" ht="38.5" x14ac:dyDescent="0.35">
      <c r="L359" s="141" t="s">
        <v>169</v>
      </c>
    </row>
    <row r="360" spans="12:12" ht="42.75" customHeight="1" x14ac:dyDescent="0.35">
      <c r="L360" s="141" t="s">
        <v>170</v>
      </c>
    </row>
    <row r="361" spans="12:12" ht="88.5" x14ac:dyDescent="0.35">
      <c r="L361" s="141" t="s">
        <v>171</v>
      </c>
    </row>
    <row r="362" spans="12:12" ht="15.75" customHeight="1" x14ac:dyDescent="0.35">
      <c r="L362" s="141" t="s">
        <v>172</v>
      </c>
    </row>
    <row r="363" spans="12:12" ht="51" x14ac:dyDescent="0.35">
      <c r="L363" s="141" t="s">
        <v>173</v>
      </c>
    </row>
    <row r="364" spans="12:12" x14ac:dyDescent="0.35">
      <c r="L364" s="141" t="s">
        <v>174</v>
      </c>
    </row>
    <row r="365" spans="12:12" ht="38.5" x14ac:dyDescent="0.35">
      <c r="L365" s="141" t="s">
        <v>175</v>
      </c>
    </row>
    <row r="366" spans="12:12" ht="28.5" customHeight="1" x14ac:dyDescent="0.35">
      <c r="L366" s="141" t="s">
        <v>176</v>
      </c>
    </row>
    <row r="367" spans="12:12" ht="26.5" customHeight="1" x14ac:dyDescent="0.35">
      <c r="L367" s="141" t="s">
        <v>177</v>
      </c>
    </row>
    <row r="368" spans="12:12" ht="28.5" customHeight="1" x14ac:dyDescent="0.35">
      <c r="L368" s="141" t="s">
        <v>178</v>
      </c>
    </row>
    <row r="369" spans="12:12" x14ac:dyDescent="0.35">
      <c r="L369" s="141" t="s">
        <v>179</v>
      </c>
    </row>
    <row r="370" spans="12:12" x14ac:dyDescent="0.35">
      <c r="L370" s="141" t="s">
        <v>180</v>
      </c>
    </row>
    <row r="371" spans="12:12" ht="51" x14ac:dyDescent="0.35">
      <c r="L371" s="141" t="s">
        <v>181</v>
      </c>
    </row>
    <row r="372" spans="12:12" ht="51" x14ac:dyDescent="0.35">
      <c r="L372" s="141" t="s">
        <v>182</v>
      </c>
    </row>
    <row r="373" spans="12:12" ht="50" x14ac:dyDescent="0.35">
      <c r="L373" s="49" t="s">
        <v>183</v>
      </c>
    </row>
    <row r="374" spans="12:12" ht="28.5" customHeight="1" x14ac:dyDescent="0.35">
      <c r="L374" s="49" t="s">
        <v>184</v>
      </c>
    </row>
    <row r="375" spans="12:12" ht="28.5" customHeight="1" x14ac:dyDescent="0.35">
      <c r="L375" s="49" t="s">
        <v>101</v>
      </c>
    </row>
    <row r="376" spans="12:12" ht="15.75" customHeight="1" x14ac:dyDescent="0.35"/>
    <row r="377" spans="12:12" ht="15.75" customHeight="1" x14ac:dyDescent="0.35"/>
    <row r="378" spans="12:12" ht="28.5" customHeight="1" x14ac:dyDescent="0.35"/>
    <row r="379" spans="12:12" ht="15.75" customHeight="1" x14ac:dyDescent="0.35"/>
    <row r="380" spans="12:12" ht="15.75" customHeight="1" x14ac:dyDescent="0.35"/>
    <row r="381" spans="12:12" ht="28.5" customHeight="1" x14ac:dyDescent="0.35"/>
    <row r="382" spans="12:12" ht="15.75" customHeight="1" x14ac:dyDescent="0.35"/>
    <row r="383" spans="12:12" ht="28.5" customHeight="1" x14ac:dyDescent="0.35"/>
    <row r="384" spans="12:12" ht="15.75" customHeight="1" x14ac:dyDescent="0.35"/>
    <row r="385" ht="15.75" customHeight="1" x14ac:dyDescent="0.35"/>
    <row r="386" ht="28.5" customHeight="1" x14ac:dyDescent="0.35"/>
    <row r="387" ht="15.75" customHeight="1" x14ac:dyDescent="0.35"/>
    <row r="388" ht="28.5" customHeight="1" x14ac:dyDescent="0.35"/>
    <row r="389" ht="28.5" customHeight="1" x14ac:dyDescent="0.35"/>
    <row r="390" ht="15.75" customHeight="1" x14ac:dyDescent="0.35"/>
    <row r="391" ht="15.75" customHeight="1" x14ac:dyDescent="0.35"/>
    <row r="392" ht="15.75" customHeight="1" x14ac:dyDescent="0.35"/>
    <row r="393" ht="15.75" customHeight="1" x14ac:dyDescent="0.35"/>
    <row r="394" ht="51" customHeight="1" x14ac:dyDescent="0.35"/>
    <row r="395" ht="76.75" customHeight="1" x14ac:dyDescent="0.35"/>
  </sheetData>
  <sheetProtection algorithmName="SHA-512" hashValue="+1QJIBENNZf1Te+hWC8pATaijjIfxttB0bUHpTdtKbkxIiFkLWi8OCcwXroBN7Zv7c8I12+aZ1T+2/tpZr7peQ==" saltValue="4tl7Cbr/+NAt24zDnbM2Cw==" spinCount="100000" sheet="1" objects="1" selectLockedCells="1"/>
  <protectedRanges>
    <protectedRange sqref="D85:I86 D82:G84 B27:F32 B71:F72 D73:F77 B59:F59 B65:F67 B69:F69" name="Bereich6"/>
    <protectedRange sqref="C73:C77" name="Bereich8"/>
    <protectedRange sqref="D269:G269 J269 M269 D217:G218 J217:J218 M217:M218 D229:G230 J229:J230 M229:M230 D240:G241 J240:J241 M240:M241 D262:G262 J262 M262 D251:G251 J251 M251" name="Bereich12"/>
    <protectedRange sqref="M219 B219:J219 M242 B242:J242 M252 B252:J252" name="Bereich12_1"/>
    <protectedRange sqref="M206:M208 M222:M223 B206:J206 B222:J223 B214:J215 M214:M215 B226:J227 M226:M227 M234:M235 B234:J235 B238:J238 M238 M256:M257 B256:J257 B260:J260 M260 M263 B263:J263 B246:J246 B249:J249 J207 M246:M249" name="Bereich12_6"/>
  </protectedRanges>
  <customSheetViews>
    <customSheetView guid="{4481A144-9F41-467F-B8BE-DB5FF0EB5EA4}" showPageBreaks="1" showGridLines="0" fitToPage="1" printArea="1" hiddenColumns="1" showRuler="0">
      <selection activeCell="A228" sqref="A228:IV228"/>
      <rowBreaks count="5" manualBreakCount="5">
        <brk id="36" max="9" man="1"/>
        <brk id="70" max="9" man="1"/>
        <brk id="136" max="9" man="1"/>
        <brk id="200" max="9" man="1"/>
        <brk id="225" max="9" man="1"/>
      </rowBreaks>
      <pageMargins left="0.78740157480314965" right="0.59055118110236227" top="0.59055118110236227" bottom="0.59055118110236227" header="0.51181102362204722" footer="0.51181102362204722"/>
      <printOptions horizontalCentered="1"/>
      <pageSetup paperSize="9" scale="79" fitToHeight="0" orientation="portrait" verticalDpi="4" r:id="rId1"/>
      <headerFooter alignWithMargins="0">
        <oddFooter>&amp;LAntrag 
Fachkurse&amp;RSeite &amp;P von &amp;N</oddFooter>
      </headerFooter>
    </customSheetView>
  </customSheetViews>
  <mergeCells count="236">
    <mergeCell ref="B271:I271"/>
    <mergeCell ref="B332:I332"/>
    <mergeCell ref="B342:J342"/>
    <mergeCell ref="B308:I308"/>
    <mergeCell ref="B300:I300"/>
    <mergeCell ref="B277:I277"/>
    <mergeCell ref="B281:I281"/>
    <mergeCell ref="B322:I322"/>
    <mergeCell ref="B323:I323"/>
    <mergeCell ref="B320:I320"/>
    <mergeCell ref="B317:I317"/>
    <mergeCell ref="B309:I309"/>
    <mergeCell ref="B298:I298"/>
    <mergeCell ref="B273:I273"/>
    <mergeCell ref="B319:I319"/>
    <mergeCell ref="B315:I315"/>
    <mergeCell ref="B347:I347"/>
    <mergeCell ref="B341:I341"/>
    <mergeCell ref="B290:I290"/>
    <mergeCell ref="B286:I286"/>
    <mergeCell ref="B283:I283"/>
    <mergeCell ref="B344:I344"/>
    <mergeCell ref="F339:I339"/>
    <mergeCell ref="B338:D338"/>
    <mergeCell ref="F337:I338"/>
    <mergeCell ref="B301:I301"/>
    <mergeCell ref="B303:I303"/>
    <mergeCell ref="B284:I284"/>
    <mergeCell ref="B294:I294"/>
    <mergeCell ref="B296:I296"/>
    <mergeCell ref="B325:I325"/>
    <mergeCell ref="B326:I326"/>
    <mergeCell ref="B327:I327"/>
    <mergeCell ref="B330:I330"/>
    <mergeCell ref="B331:I331"/>
    <mergeCell ref="B333:I333"/>
    <mergeCell ref="B292:I292"/>
    <mergeCell ref="B346:I346"/>
    <mergeCell ref="B324:I324"/>
    <mergeCell ref="B336:I336"/>
    <mergeCell ref="D27:I27"/>
    <mergeCell ref="D30:I30"/>
    <mergeCell ref="B137:I137"/>
    <mergeCell ref="G148:I148"/>
    <mergeCell ref="D53:H53"/>
    <mergeCell ref="B88:I88"/>
    <mergeCell ref="B311:I311"/>
    <mergeCell ref="B339:D339"/>
    <mergeCell ref="B305:I305"/>
    <mergeCell ref="B31:C31"/>
    <mergeCell ref="B163:I163"/>
    <mergeCell ref="B166:I166"/>
    <mergeCell ref="B178:I178"/>
    <mergeCell ref="B195:I195"/>
    <mergeCell ref="B240:I240"/>
    <mergeCell ref="B204:I204"/>
    <mergeCell ref="B175:I175"/>
    <mergeCell ref="B170:I170"/>
    <mergeCell ref="B172:I172"/>
    <mergeCell ref="B173:I173"/>
    <mergeCell ref="B32:C32"/>
    <mergeCell ref="D32:I32"/>
    <mergeCell ref="C93:I93"/>
    <mergeCell ref="B251:I251"/>
    <mergeCell ref="D29:I29"/>
    <mergeCell ref="G34:I34"/>
    <mergeCell ref="C147:F147"/>
    <mergeCell ref="C148:F148"/>
    <mergeCell ref="B55:I55"/>
    <mergeCell ref="B39:C39"/>
    <mergeCell ref="B131:I131"/>
    <mergeCell ref="D133:I133"/>
    <mergeCell ref="B134:C134"/>
    <mergeCell ref="F84:I84"/>
    <mergeCell ref="B60:C60"/>
    <mergeCell ref="F82:I82"/>
    <mergeCell ref="B118:I118"/>
    <mergeCell ref="D75:I75"/>
    <mergeCell ref="B136:H136"/>
    <mergeCell ref="B64:C64"/>
    <mergeCell ref="B45:I45"/>
    <mergeCell ref="C146:F146"/>
    <mergeCell ref="B34:F34"/>
    <mergeCell ref="D39:H39"/>
    <mergeCell ref="B105:I105"/>
    <mergeCell ref="D31:I31"/>
    <mergeCell ref="C91:I91"/>
    <mergeCell ref="B106:I106"/>
    <mergeCell ref="H4:J4"/>
    <mergeCell ref="D74:I74"/>
    <mergeCell ref="B70:I70"/>
    <mergeCell ref="A4:D4"/>
    <mergeCell ref="A5:D5"/>
    <mergeCell ref="D73:I73"/>
    <mergeCell ref="B8:F8"/>
    <mergeCell ref="B19:I23"/>
    <mergeCell ref="D28:I28"/>
    <mergeCell ref="B26:I26"/>
    <mergeCell ref="C10:H13"/>
    <mergeCell ref="H9:I9"/>
    <mergeCell ref="B15:I15"/>
    <mergeCell ref="B17:I17"/>
    <mergeCell ref="D66:I66"/>
    <mergeCell ref="E4:G4"/>
    <mergeCell ref="B37:C37"/>
    <mergeCell ref="D56:G56"/>
    <mergeCell ref="B57:C57"/>
    <mergeCell ref="B41:G41"/>
    <mergeCell ref="D57:H57"/>
    <mergeCell ref="B38:I38"/>
    <mergeCell ref="H5:J6"/>
    <mergeCell ref="E5:G5"/>
    <mergeCell ref="B49:I49"/>
    <mergeCell ref="B43:G43"/>
    <mergeCell ref="B97:I97"/>
    <mergeCell ref="G149:I149"/>
    <mergeCell ref="D128:I128"/>
    <mergeCell ref="D129:I129"/>
    <mergeCell ref="B107:I107"/>
    <mergeCell ref="C120:I120"/>
    <mergeCell ref="C123:I123"/>
    <mergeCell ref="B116:C116"/>
    <mergeCell ref="C121:I121"/>
    <mergeCell ref="D116:I116"/>
    <mergeCell ref="B99:I99"/>
    <mergeCell ref="B102:G102"/>
    <mergeCell ref="B100:I100"/>
    <mergeCell ref="B103:I103"/>
    <mergeCell ref="B113:I113"/>
    <mergeCell ref="C89:I89"/>
    <mergeCell ref="C95:I95"/>
    <mergeCell ref="C149:F149"/>
    <mergeCell ref="G139:H139"/>
    <mergeCell ref="D134:I134"/>
    <mergeCell ref="G138:H138"/>
    <mergeCell ref="B104:I104"/>
    <mergeCell ref="D110:I110"/>
    <mergeCell ref="B110:C110"/>
    <mergeCell ref="B126:I126"/>
    <mergeCell ref="B129:C129"/>
    <mergeCell ref="D72:I72"/>
    <mergeCell ref="D82:E82"/>
    <mergeCell ref="B87:I87"/>
    <mergeCell ref="D83:E83"/>
    <mergeCell ref="B51:I51"/>
    <mergeCell ref="D52:G52"/>
    <mergeCell ref="B53:C53"/>
    <mergeCell ref="D64:G64"/>
    <mergeCell ref="B68:C68"/>
    <mergeCell ref="D68:G68"/>
    <mergeCell ref="D84:E84"/>
    <mergeCell ref="B56:C56"/>
    <mergeCell ref="B52:C52"/>
    <mergeCell ref="D65:I65"/>
    <mergeCell ref="F83:I83"/>
    <mergeCell ref="D60:I60"/>
    <mergeCell ref="D71:I71"/>
    <mergeCell ref="B139:F139"/>
    <mergeCell ref="B165:I165"/>
    <mergeCell ref="B182:I182"/>
    <mergeCell ref="B180:I180"/>
    <mergeCell ref="G185:H185"/>
    <mergeCell ref="B183:F183"/>
    <mergeCell ref="G147:I147"/>
    <mergeCell ref="G183:H183"/>
    <mergeCell ref="B185:F185"/>
    <mergeCell ref="B158:I158"/>
    <mergeCell ref="B167:I167"/>
    <mergeCell ref="B144:I144"/>
    <mergeCell ref="B141:F141"/>
    <mergeCell ref="B143:H143"/>
    <mergeCell ref="G146:I146"/>
    <mergeCell ref="B161:I161"/>
    <mergeCell ref="B156:J156"/>
    <mergeCell ref="B154:I154"/>
    <mergeCell ref="G151:I151"/>
    <mergeCell ref="C151:F151"/>
    <mergeCell ref="B168:I168"/>
    <mergeCell ref="B169:I169"/>
    <mergeCell ref="B270:G270"/>
    <mergeCell ref="B215:I215"/>
    <mergeCell ref="B227:I227"/>
    <mergeCell ref="B206:J206"/>
    <mergeCell ref="B194:I194"/>
    <mergeCell ref="B260:I260"/>
    <mergeCell ref="C224:I224"/>
    <mergeCell ref="C225:I225"/>
    <mergeCell ref="C247:I247"/>
    <mergeCell ref="C258:I258"/>
    <mergeCell ref="B234:J234"/>
    <mergeCell ref="B262:I262"/>
    <mergeCell ref="B243:I243"/>
    <mergeCell ref="B255:I255"/>
    <mergeCell ref="B268:I268"/>
    <mergeCell ref="B244:I244"/>
    <mergeCell ref="B245:I245"/>
    <mergeCell ref="B256:J256"/>
    <mergeCell ref="B249:I249"/>
    <mergeCell ref="B264:I264"/>
    <mergeCell ref="B265:I265"/>
    <mergeCell ref="B266:I266"/>
    <mergeCell ref="B267:I267"/>
    <mergeCell ref="B254:I254"/>
    <mergeCell ref="B187:F187"/>
    <mergeCell ref="G187:H187"/>
    <mergeCell ref="B222:J222"/>
    <mergeCell ref="B229:I229"/>
    <mergeCell ref="B246:J246"/>
    <mergeCell ref="B201:I201"/>
    <mergeCell ref="B200:I200"/>
    <mergeCell ref="C207:I207"/>
    <mergeCell ref="C209:I209"/>
    <mergeCell ref="C210:I210"/>
    <mergeCell ref="C211:I211"/>
    <mergeCell ref="C212:I212"/>
    <mergeCell ref="C213:I213"/>
    <mergeCell ref="B203:I203"/>
    <mergeCell ref="C208:I208"/>
    <mergeCell ref="B220:I220"/>
    <mergeCell ref="B217:I217"/>
    <mergeCell ref="B233:I233"/>
    <mergeCell ref="B232:I232"/>
    <mergeCell ref="C236:I236"/>
    <mergeCell ref="B238:I238"/>
    <mergeCell ref="B198:I198"/>
    <mergeCell ref="B190:F190"/>
    <mergeCell ref="B221:I221"/>
    <mergeCell ref="B345:I345"/>
    <mergeCell ref="B334:I334"/>
    <mergeCell ref="B275:I275"/>
    <mergeCell ref="B280:I280"/>
    <mergeCell ref="B279:I279"/>
    <mergeCell ref="B278:I278"/>
    <mergeCell ref="B343:I343"/>
    <mergeCell ref="B313:I313"/>
    <mergeCell ref="B288:I288"/>
  </mergeCells>
  <phoneticPr fontId="7" type="noConversion"/>
  <conditionalFormatting sqref="I141">
    <cfRule type="cellIs" dxfId="5" priority="5" operator="greaterThan">
      <formula>$G$139</formula>
    </cfRule>
    <cfRule type="cellIs" dxfId="4" priority="6" operator="lessThan">
      <formula>0</formula>
    </cfRule>
  </conditionalFormatting>
  <conditionalFormatting sqref="G141:I141">
    <cfRule type="cellIs" dxfId="3" priority="7" operator="greaterThan">
      <formula>$G$139</formula>
    </cfRule>
    <cfRule type="cellIs" dxfId="2" priority="8" operator="lessThan">
      <formula>0</formula>
    </cfRule>
  </conditionalFormatting>
  <conditionalFormatting sqref="G190:I190">
    <cfRule type="cellIs" dxfId="1" priority="3" operator="greaterThan">
      <formula>$G$187</formula>
    </cfRule>
    <cfRule type="cellIs" dxfId="0" priority="4" operator="lessThan">
      <formula>0</formula>
    </cfRule>
  </conditionalFormatting>
  <dataValidations count="14">
    <dataValidation type="textLength" allowBlank="1" showInputMessage="1" showErrorMessage="1" error="Dieses Feld ist auf 250 Zeichen begrenzt!" sqref="B206 B219 B214:B215 B226:B227 B242 B249 B222:B223 B234:B235 B238 B252 B256:B257 B260 B246 B263">
      <formula1>0</formula1>
      <formula2>250</formula2>
    </dataValidation>
    <dataValidation type="decimal" allowBlank="1" showInputMessage="1" showErrorMessage="1" error="Bitte tragen Sie hier eine Zahl bis maximal 11 Monate ein." sqref="F47">
      <formula1>0</formula1>
      <formula2>11</formula2>
    </dataValidation>
    <dataValidation type="textLength" allowBlank="1" showInputMessage="1" showErrorMessage="1" error="Die Länge dieses Textfeldes ist begrenzt!_x000a_Bitte beschränken Sie sich auf maximal 100 Zeichen!" sqref="D28:D32 D27:I27 D71:I77 D59 D65:D67 D69">
      <formula1>0</formula1>
      <formula2>100</formula2>
    </dataValidation>
    <dataValidation type="textLength" allowBlank="1" showInputMessage="1" showErrorMessage="1" error="Die Länge dieses Textfeldes ist begrenzt!_x000a_Bitte beschränken Sie sich auf maximal 50 Zeichen!" sqref="F82:I84">
      <formula1>0</formula1>
      <formula2>50</formula2>
    </dataValidation>
    <dataValidation type="whole" allowBlank="1" showInputMessage="1" showErrorMessage="1" error="Bitte geben Sie eine ganze Zahl an._x000a__x000a_Bitte beachten Sie, dass Sie mit Ihrem beruflichen Weiterbildungsangebot mindestens 3 Jahre am Markt sein müssen." sqref="D47">
      <formula1>3</formula1>
      <formula2>500</formula2>
    </dataValidation>
    <dataValidation type="whole" allowBlank="1" showInputMessage="1" showErrorMessage="1" error="Die Anzahl der erwerbstätigen Kursteilnehmer/innen kann die Anzahl der Kursteilnehmer/innen insgesamt nicht übersteigen._x000a__x000a_Bitte überprüfen Sie Ihre Eingaben." sqref="G183:H183">
      <formula1>0</formula1>
      <formula2>G137</formula2>
    </dataValidation>
    <dataValidation allowBlank="1" showInputMessage="1" showErrorMessage="1" error="Die Anzahl der erwerbstätigen Kursteilnehmer/innen kann die Anzahl der Kursteilnehmer/innen insgesamt nicht übersteigen._x000a__x000a_Bitte überprüfen Sie Ihre Eingaben." sqref="G187:H188 G191:H192"/>
    <dataValidation type="whole" operator="equal" allowBlank="1" showInputMessage="1" showErrorMessage="1" error="Anzahl der nicht-binären Kursteilnehmenden muss die Differenz aus der Anzahl der Kursteilnehmenden insgesamt und der Anzahl der männlichen und weiblichen Kursteilnehmenden ergeben. _x000a__x000a_Bitte überprüfen Sie Ihre Eingaben." sqref="I141">
      <formula1>G139-(G141+H141)</formula1>
    </dataValidation>
    <dataValidation type="list" allowBlank="1" showInputMessage="1" showErrorMessage="1" error="Bitte suchen Sie sich eine Antwort mithilfe des DropDown-Menüs aus!" sqref="D60:I60">
      <formula1>$L$368:$L$374</formula1>
    </dataValidation>
    <dataValidation type="whole" operator="equal" allowBlank="1" showInputMessage="1" showErrorMessage="1" error="Die Anzahl der männlichen Kursteilnehmer muss die Differenz aus der Anzahl der Kursteilnehmenden insgesamt und der Anzahl der weiblichen und nicht-binären Kursteilnehmenden ergeben. _x000a__x000a_Bitte überprüfen Sie Ihre Eingaben." sqref="G141">
      <formula1>G139-(H141+I141)</formula1>
    </dataValidation>
    <dataValidation type="whole" operator="equal" allowBlank="1" showInputMessage="1" showErrorMessage="1" error="Anzahl der weiblichen Kursteilnehmerinnen muss die Differenz aus der Anzahl der Kursteilnehmenden insgesamt und der Anzahl der männlichen und nicht-binären Kursteilnehmenden ergeben. _x000a__x000a_Bitte überprüfen Sie Ihre Eingaben." sqref="H141">
      <formula1>G139-(G141+I141)</formula1>
    </dataValidation>
    <dataValidation type="whole" operator="equal" allowBlank="1" showInputMessage="1" showErrorMessage="1" error="Die Anzahl der männlichen Kursteilnehmer muss die Differenz aus der Anzahl der Kursteilnehmenden insgesamt und der Anzahl der weiblichen und nicht-binären Kursteilnehmenden ergeben. _x000a__x000a_Bitte überprüfen Sie Ihre Eingaben." sqref="G190">
      <formula1>G187-(H190+I190)</formula1>
    </dataValidation>
    <dataValidation type="whole" operator="equal" allowBlank="1" showInputMessage="1" showErrorMessage="1" error="Anzahl der weiblichen Kursteilnehmerinnen muss die Differenz aus der Anzahl der Kursteilnehmenden insgesamt und der Anzahl der männlichen und nicht-binären Kursteilnehmenden ergeben. _x000a__x000a_Bitte überprüfen Sie Ihre Eingaben." sqref="H190">
      <formula1>G187-(G190+I190)</formula1>
    </dataValidation>
    <dataValidation type="whole" operator="equal" allowBlank="1" showInputMessage="1" showErrorMessage="1" error="Anzahl der nicht-binären Kursteilnehmenden muss die Differenz aus der Anzahl der Kursteilnehmenden insgesamt und der Anzahl der männlichen und weiblichen Kursteilnehmenden ergeben. _x000a__x000a_Bitte überprüfen Sie Ihre Eingaben." sqref="I190">
      <formula1>G187-(G190+H190)</formula1>
    </dataValidation>
  </dataValidations>
  <hyperlinks>
    <hyperlink ref="B168:I168" r:id="rId2" display="https://www.esf-bw.de/esf/foerderung-beantragen-und-umsetzen/foerderprogramme-des-foerderbereichs-wirtschaft"/>
    <hyperlink ref="B168" r:id="rId3"/>
    <hyperlink ref="B201:I201" r:id="rId4" display="www.esf-querschnittsziele.de"/>
    <hyperlink ref="B281" r:id="rId5"/>
    <hyperlink ref="B278" r:id="rId6"/>
    <hyperlink ref="B245" r:id="rId7"/>
    <hyperlink ref="B325" r:id="rId8"/>
    <hyperlink ref="B327" r:id="rId9"/>
    <hyperlink ref="B170:I170" r:id="rId10" display="https://www.esf-bw.de/esf/foerderung-beantragen-und-umsetzen/foerderprogramme-des-foerderbereichs-wirtschaft"/>
    <hyperlink ref="B170" r:id="rId11"/>
    <hyperlink ref="B173" r:id="rId12"/>
    <hyperlink ref="B334" r:id="rId13"/>
    <hyperlink ref="B267" r:id="rId14"/>
    <hyperlink ref="B346" r:id="rId15"/>
  </hyperlinks>
  <printOptions horizontalCentered="1"/>
  <pageMargins left="0.78740157480314965" right="0.59055118110236227" top="0.59055118110236227" bottom="0.59055118110236227" header="0.51181102362204722" footer="0.51181102362204722"/>
  <pageSetup paperSize="9" scale="67" fitToHeight="10" orientation="portrait" r:id="rId16"/>
  <headerFooter>
    <oddFooter>&amp;LAntrag Fachkurse&amp;RSeite &amp;P von &amp;N</oddFooter>
  </headerFooter>
  <rowBreaks count="12" manualBreakCount="12">
    <brk id="35" max="16383" man="1"/>
    <brk id="76" max="16383" man="1"/>
    <brk id="100" max="16383" man="1"/>
    <brk id="124" max="16383" man="1"/>
    <brk id="159" max="16383" man="1"/>
    <brk id="176" max="16383" man="1"/>
    <brk id="196" max="16383" man="1"/>
    <brk id="218" max="16383" man="1"/>
    <brk id="241" max="16383" man="1"/>
    <brk id="268" max="16383" man="1"/>
    <brk id="306" max="16383" man="1"/>
    <brk id="328" max="16383" man="1"/>
  </rowBreaks>
  <drawing r:id="rId17"/>
  <legacyDrawing r:id="rId18"/>
  <mc:AlternateContent xmlns:mc="http://schemas.openxmlformats.org/markup-compatibility/2006">
    <mc:Choice Requires="x14">
      <controls>
        <mc:AlternateContent xmlns:mc="http://schemas.openxmlformats.org/markup-compatibility/2006">
          <mc:Choice Requires="x14">
            <control shapeId="1305" r:id="rId19" name="Check Box 281">
              <controlPr locked="0" defaultSize="0" autoFill="0" autoLine="0" autoPict="0">
                <anchor moveWithCells="1">
                  <from>
                    <xdr:col>1</xdr:col>
                    <xdr:colOff>222250</xdr:colOff>
                    <xdr:row>113</xdr:row>
                    <xdr:rowOff>146050</xdr:rowOff>
                  </from>
                  <to>
                    <xdr:col>1</xdr:col>
                    <xdr:colOff>450850</xdr:colOff>
                    <xdr:row>115</xdr:row>
                    <xdr:rowOff>31750</xdr:rowOff>
                  </to>
                </anchor>
              </controlPr>
            </control>
          </mc:Choice>
        </mc:AlternateContent>
        <mc:AlternateContent xmlns:mc="http://schemas.openxmlformats.org/markup-compatibility/2006">
          <mc:Choice Requires="x14">
            <control shapeId="1323" r:id="rId20" name="Check Box 299">
              <controlPr locked="0" defaultSize="0" autoFill="0" autoLine="0" autoPict="0">
                <anchor moveWithCells="1">
                  <from>
                    <xdr:col>1</xdr:col>
                    <xdr:colOff>222250</xdr:colOff>
                    <xdr:row>115</xdr:row>
                    <xdr:rowOff>69850</xdr:rowOff>
                  </from>
                  <to>
                    <xdr:col>1</xdr:col>
                    <xdr:colOff>450850</xdr:colOff>
                    <xdr:row>115</xdr:row>
                    <xdr:rowOff>431800</xdr:rowOff>
                  </to>
                </anchor>
              </controlPr>
            </control>
          </mc:Choice>
        </mc:AlternateContent>
        <mc:AlternateContent xmlns:mc="http://schemas.openxmlformats.org/markup-compatibility/2006">
          <mc:Choice Requires="x14">
            <control shapeId="1354" r:id="rId21" name="Check Box 330">
              <controlPr locked="0" defaultSize="0" autoFill="0" autoLine="0" autoPict="0">
                <anchor moveWithCells="1">
                  <from>
                    <xdr:col>1</xdr:col>
                    <xdr:colOff>222250</xdr:colOff>
                    <xdr:row>38</xdr:row>
                    <xdr:rowOff>31750</xdr:rowOff>
                  </from>
                  <to>
                    <xdr:col>1</xdr:col>
                    <xdr:colOff>450850</xdr:colOff>
                    <xdr:row>38</xdr:row>
                    <xdr:rowOff>184150</xdr:rowOff>
                  </to>
                </anchor>
              </controlPr>
            </control>
          </mc:Choice>
        </mc:AlternateContent>
        <mc:AlternateContent xmlns:mc="http://schemas.openxmlformats.org/markup-compatibility/2006">
          <mc:Choice Requires="x14">
            <control shapeId="1356" r:id="rId22" name="Check Box 332">
              <controlPr locked="0" defaultSize="0" autoFill="0" autoLine="0" autoPict="0">
                <anchor moveWithCells="1">
                  <from>
                    <xdr:col>1</xdr:col>
                    <xdr:colOff>222250</xdr:colOff>
                    <xdr:row>40</xdr:row>
                    <xdr:rowOff>31750</xdr:rowOff>
                  </from>
                  <to>
                    <xdr:col>1</xdr:col>
                    <xdr:colOff>450850</xdr:colOff>
                    <xdr:row>40</xdr:row>
                    <xdr:rowOff>184150</xdr:rowOff>
                  </to>
                </anchor>
              </controlPr>
            </control>
          </mc:Choice>
        </mc:AlternateContent>
        <mc:AlternateContent xmlns:mc="http://schemas.openxmlformats.org/markup-compatibility/2006">
          <mc:Choice Requires="x14">
            <control shapeId="1358" r:id="rId23" name="Check Box 334">
              <controlPr locked="0" defaultSize="0" autoFill="0" autoLine="0" autoPict="0">
                <anchor moveWithCells="1">
                  <from>
                    <xdr:col>1</xdr:col>
                    <xdr:colOff>222250</xdr:colOff>
                    <xdr:row>42</xdr:row>
                    <xdr:rowOff>12700</xdr:rowOff>
                  </from>
                  <to>
                    <xdr:col>1</xdr:col>
                    <xdr:colOff>457200</xdr:colOff>
                    <xdr:row>42</xdr:row>
                    <xdr:rowOff>184150</xdr:rowOff>
                  </to>
                </anchor>
              </controlPr>
            </control>
          </mc:Choice>
        </mc:AlternateContent>
        <mc:AlternateContent xmlns:mc="http://schemas.openxmlformats.org/markup-compatibility/2006">
          <mc:Choice Requires="x14">
            <control shapeId="1359" r:id="rId24" name="Check Box 335">
              <controlPr locked="0" defaultSize="0" autoFill="0" autoLine="0" autoPict="0">
                <anchor moveWithCells="1">
                  <from>
                    <xdr:col>1</xdr:col>
                    <xdr:colOff>209550</xdr:colOff>
                    <xdr:row>55</xdr:row>
                    <xdr:rowOff>31750</xdr:rowOff>
                  </from>
                  <to>
                    <xdr:col>1</xdr:col>
                    <xdr:colOff>450850</xdr:colOff>
                    <xdr:row>55</xdr:row>
                    <xdr:rowOff>184150</xdr:rowOff>
                  </to>
                </anchor>
              </controlPr>
            </control>
          </mc:Choice>
        </mc:AlternateContent>
        <mc:AlternateContent xmlns:mc="http://schemas.openxmlformats.org/markup-compatibility/2006">
          <mc:Choice Requires="x14">
            <control shapeId="1360" r:id="rId25" name="Check Box 336">
              <controlPr locked="0" defaultSize="0" autoFill="0" autoLine="0" autoPict="0">
                <anchor moveWithCells="1">
                  <from>
                    <xdr:col>1</xdr:col>
                    <xdr:colOff>209550</xdr:colOff>
                    <xdr:row>56</xdr:row>
                    <xdr:rowOff>31750</xdr:rowOff>
                  </from>
                  <to>
                    <xdr:col>1</xdr:col>
                    <xdr:colOff>431800</xdr:colOff>
                    <xdr:row>56</xdr:row>
                    <xdr:rowOff>184150</xdr:rowOff>
                  </to>
                </anchor>
              </controlPr>
            </control>
          </mc:Choice>
        </mc:AlternateContent>
        <mc:AlternateContent xmlns:mc="http://schemas.openxmlformats.org/markup-compatibility/2006">
          <mc:Choice Requires="x14">
            <control shapeId="1362" r:id="rId26" name="Check Box 338">
              <controlPr locked="0" defaultSize="0" autoFill="0" autoLine="0" autoPict="0">
                <anchor moveWithCells="1">
                  <from>
                    <xdr:col>1</xdr:col>
                    <xdr:colOff>184150</xdr:colOff>
                    <xdr:row>78</xdr:row>
                    <xdr:rowOff>76200</xdr:rowOff>
                  </from>
                  <to>
                    <xdr:col>1</xdr:col>
                    <xdr:colOff>412750</xdr:colOff>
                    <xdr:row>78</xdr:row>
                    <xdr:rowOff>241300</xdr:rowOff>
                  </to>
                </anchor>
              </controlPr>
            </control>
          </mc:Choice>
        </mc:AlternateContent>
        <mc:AlternateContent xmlns:mc="http://schemas.openxmlformats.org/markup-compatibility/2006">
          <mc:Choice Requires="x14">
            <control shapeId="1363" r:id="rId27" name="Check Box 339">
              <controlPr locked="0" defaultSize="0" autoFill="0" autoLine="0" autoPict="0">
                <anchor moveWithCells="1">
                  <from>
                    <xdr:col>1</xdr:col>
                    <xdr:colOff>184150</xdr:colOff>
                    <xdr:row>79</xdr:row>
                    <xdr:rowOff>88900</xdr:rowOff>
                  </from>
                  <to>
                    <xdr:col>1</xdr:col>
                    <xdr:colOff>412750</xdr:colOff>
                    <xdr:row>79</xdr:row>
                    <xdr:rowOff>260350</xdr:rowOff>
                  </to>
                </anchor>
              </controlPr>
            </control>
          </mc:Choice>
        </mc:AlternateContent>
        <mc:AlternateContent xmlns:mc="http://schemas.openxmlformats.org/markup-compatibility/2006">
          <mc:Choice Requires="x14">
            <control shapeId="1364" r:id="rId28" name="Check Box 340">
              <controlPr locked="0" defaultSize="0" autoFill="0" autoLine="0" autoPict="0">
                <anchor moveWithCells="1">
                  <from>
                    <xdr:col>1</xdr:col>
                    <xdr:colOff>184150</xdr:colOff>
                    <xdr:row>80</xdr:row>
                    <xdr:rowOff>88900</xdr:rowOff>
                  </from>
                  <to>
                    <xdr:col>1</xdr:col>
                    <xdr:colOff>412750</xdr:colOff>
                    <xdr:row>80</xdr:row>
                    <xdr:rowOff>260350</xdr:rowOff>
                  </to>
                </anchor>
              </controlPr>
            </control>
          </mc:Choice>
        </mc:AlternateContent>
        <mc:AlternateContent xmlns:mc="http://schemas.openxmlformats.org/markup-compatibility/2006">
          <mc:Choice Requires="x14">
            <control shapeId="1365" r:id="rId29" name="Check Box 341">
              <controlPr locked="0" defaultSize="0" autoFill="0" autoLine="0" autoPict="0">
                <anchor moveWithCells="1">
                  <from>
                    <xdr:col>1</xdr:col>
                    <xdr:colOff>222250</xdr:colOff>
                    <xdr:row>108</xdr:row>
                    <xdr:rowOff>31750</xdr:rowOff>
                  </from>
                  <to>
                    <xdr:col>1</xdr:col>
                    <xdr:colOff>450850</xdr:colOff>
                    <xdr:row>108</xdr:row>
                    <xdr:rowOff>184150</xdr:rowOff>
                  </to>
                </anchor>
              </controlPr>
            </control>
          </mc:Choice>
        </mc:AlternateContent>
        <mc:AlternateContent xmlns:mc="http://schemas.openxmlformats.org/markup-compatibility/2006">
          <mc:Choice Requires="x14">
            <control shapeId="1366" r:id="rId30" name="Check Box 342">
              <controlPr locked="0" defaultSize="0" autoFill="0" autoLine="0" autoPict="0">
                <anchor moveWithCells="1">
                  <from>
                    <xdr:col>1</xdr:col>
                    <xdr:colOff>222250</xdr:colOff>
                    <xdr:row>109</xdr:row>
                    <xdr:rowOff>184150</xdr:rowOff>
                  </from>
                  <to>
                    <xdr:col>1</xdr:col>
                    <xdr:colOff>450850</xdr:colOff>
                    <xdr:row>109</xdr:row>
                    <xdr:rowOff>342900</xdr:rowOff>
                  </to>
                </anchor>
              </controlPr>
            </control>
          </mc:Choice>
        </mc:AlternateContent>
        <mc:AlternateContent xmlns:mc="http://schemas.openxmlformats.org/markup-compatibility/2006">
          <mc:Choice Requires="x14">
            <control shapeId="1371" r:id="rId31" name="Check Box 347">
              <controlPr locked="0" defaultSize="0" autoFill="0" autoLine="0" autoPict="0">
                <anchor moveWithCells="1">
                  <from>
                    <xdr:col>1</xdr:col>
                    <xdr:colOff>209550</xdr:colOff>
                    <xdr:row>127</xdr:row>
                    <xdr:rowOff>31750</xdr:rowOff>
                  </from>
                  <to>
                    <xdr:col>1</xdr:col>
                    <xdr:colOff>431800</xdr:colOff>
                    <xdr:row>127</xdr:row>
                    <xdr:rowOff>184150</xdr:rowOff>
                  </to>
                </anchor>
              </controlPr>
            </control>
          </mc:Choice>
        </mc:AlternateContent>
        <mc:AlternateContent xmlns:mc="http://schemas.openxmlformats.org/markup-compatibility/2006">
          <mc:Choice Requires="x14">
            <control shapeId="1372" r:id="rId32" name="Check Box 348">
              <controlPr locked="0" defaultSize="0" autoFill="0" autoLine="0" autoPict="0">
                <anchor moveWithCells="1">
                  <from>
                    <xdr:col>1</xdr:col>
                    <xdr:colOff>209550</xdr:colOff>
                    <xdr:row>128</xdr:row>
                    <xdr:rowOff>146050</xdr:rowOff>
                  </from>
                  <to>
                    <xdr:col>1</xdr:col>
                    <xdr:colOff>431800</xdr:colOff>
                    <xdr:row>128</xdr:row>
                    <xdr:rowOff>304800</xdr:rowOff>
                  </to>
                </anchor>
              </controlPr>
            </control>
          </mc:Choice>
        </mc:AlternateContent>
        <mc:AlternateContent xmlns:mc="http://schemas.openxmlformats.org/markup-compatibility/2006">
          <mc:Choice Requires="x14">
            <control shapeId="1373" r:id="rId33" name="Check Box 349">
              <controlPr locked="0" defaultSize="0" autoFill="0" autoLine="0" autoPict="0">
                <anchor moveWithCells="1">
                  <from>
                    <xdr:col>0</xdr:col>
                    <xdr:colOff>304800</xdr:colOff>
                    <xdr:row>155</xdr:row>
                    <xdr:rowOff>393700</xdr:rowOff>
                  </from>
                  <to>
                    <xdr:col>0</xdr:col>
                    <xdr:colOff>527050</xdr:colOff>
                    <xdr:row>157</xdr:row>
                    <xdr:rowOff>50800</xdr:rowOff>
                  </to>
                </anchor>
              </controlPr>
            </control>
          </mc:Choice>
        </mc:AlternateContent>
        <mc:AlternateContent xmlns:mc="http://schemas.openxmlformats.org/markup-compatibility/2006">
          <mc:Choice Requires="x14">
            <control shapeId="1374" r:id="rId34" name="Check Box 350">
              <controlPr locked="0" defaultSize="0" autoFill="0" autoLine="0" autoPict="0">
                <anchor moveWithCells="1">
                  <from>
                    <xdr:col>0</xdr:col>
                    <xdr:colOff>304800</xdr:colOff>
                    <xdr:row>157</xdr:row>
                    <xdr:rowOff>88900</xdr:rowOff>
                  </from>
                  <to>
                    <xdr:col>0</xdr:col>
                    <xdr:colOff>527050</xdr:colOff>
                    <xdr:row>157</xdr:row>
                    <xdr:rowOff>431800</xdr:rowOff>
                  </to>
                </anchor>
              </controlPr>
            </control>
          </mc:Choice>
        </mc:AlternateContent>
        <mc:AlternateContent xmlns:mc="http://schemas.openxmlformats.org/markup-compatibility/2006">
          <mc:Choice Requires="x14">
            <control shapeId="1380" r:id="rId35" name="Check Box 356">
              <controlPr locked="0" defaultSize="0" autoFill="0" autoLine="0" autoPict="0">
                <anchor moveWithCells="1">
                  <from>
                    <xdr:col>0</xdr:col>
                    <xdr:colOff>266700</xdr:colOff>
                    <xdr:row>341</xdr:row>
                    <xdr:rowOff>0</xdr:rowOff>
                  </from>
                  <to>
                    <xdr:col>0</xdr:col>
                    <xdr:colOff>469900</xdr:colOff>
                    <xdr:row>341</xdr:row>
                    <xdr:rowOff>209550</xdr:rowOff>
                  </to>
                </anchor>
              </controlPr>
            </control>
          </mc:Choice>
        </mc:AlternateContent>
        <mc:AlternateContent xmlns:mc="http://schemas.openxmlformats.org/markup-compatibility/2006">
          <mc:Choice Requires="x14">
            <control shapeId="1381" r:id="rId36" name="Check Box 357">
              <controlPr locked="0" defaultSize="0" autoFill="0" autoLine="0" autoPict="0">
                <anchor moveWithCells="1">
                  <from>
                    <xdr:col>0</xdr:col>
                    <xdr:colOff>266700</xdr:colOff>
                    <xdr:row>343</xdr:row>
                    <xdr:rowOff>12700</xdr:rowOff>
                  </from>
                  <to>
                    <xdr:col>0</xdr:col>
                    <xdr:colOff>469900</xdr:colOff>
                    <xdr:row>343</xdr:row>
                    <xdr:rowOff>222250</xdr:rowOff>
                  </to>
                </anchor>
              </controlPr>
            </control>
          </mc:Choice>
        </mc:AlternateContent>
        <mc:AlternateContent xmlns:mc="http://schemas.openxmlformats.org/markup-compatibility/2006">
          <mc:Choice Requires="x14">
            <control shapeId="1383" r:id="rId37" name="Check Box 359">
              <controlPr locked="0" defaultSize="0" autoFill="0" autoLine="0" autoPict="0">
                <anchor moveWithCells="1">
                  <from>
                    <xdr:col>0</xdr:col>
                    <xdr:colOff>266700</xdr:colOff>
                    <xdr:row>339</xdr:row>
                    <xdr:rowOff>260350</xdr:rowOff>
                  </from>
                  <to>
                    <xdr:col>0</xdr:col>
                    <xdr:colOff>469900</xdr:colOff>
                    <xdr:row>340</xdr:row>
                    <xdr:rowOff>190500</xdr:rowOff>
                  </to>
                </anchor>
              </controlPr>
            </control>
          </mc:Choice>
        </mc:AlternateContent>
        <mc:AlternateContent xmlns:mc="http://schemas.openxmlformats.org/markup-compatibility/2006">
          <mc:Choice Requires="x14">
            <control shapeId="1384" r:id="rId38" name="Check Box 360">
              <controlPr locked="0" defaultSize="0" autoFill="0" autoLine="0" autoPict="0">
                <anchor moveWithCells="1">
                  <from>
                    <xdr:col>1</xdr:col>
                    <xdr:colOff>209550</xdr:colOff>
                    <xdr:row>132</xdr:row>
                    <xdr:rowOff>31750</xdr:rowOff>
                  </from>
                  <to>
                    <xdr:col>1</xdr:col>
                    <xdr:colOff>431800</xdr:colOff>
                    <xdr:row>132</xdr:row>
                    <xdr:rowOff>184150</xdr:rowOff>
                  </to>
                </anchor>
              </controlPr>
            </control>
          </mc:Choice>
        </mc:AlternateContent>
        <mc:AlternateContent xmlns:mc="http://schemas.openxmlformats.org/markup-compatibility/2006">
          <mc:Choice Requires="x14">
            <control shapeId="1385" r:id="rId39" name="Check Box 361">
              <controlPr locked="0" defaultSize="0" autoFill="0" autoLine="0" autoPict="0">
                <anchor moveWithCells="1">
                  <from>
                    <xdr:col>1</xdr:col>
                    <xdr:colOff>209550</xdr:colOff>
                    <xdr:row>133</xdr:row>
                    <xdr:rowOff>146050</xdr:rowOff>
                  </from>
                  <to>
                    <xdr:col>1</xdr:col>
                    <xdr:colOff>431800</xdr:colOff>
                    <xdr:row>133</xdr:row>
                    <xdr:rowOff>304800</xdr:rowOff>
                  </to>
                </anchor>
              </controlPr>
            </control>
          </mc:Choice>
        </mc:AlternateContent>
        <mc:AlternateContent xmlns:mc="http://schemas.openxmlformats.org/markup-compatibility/2006">
          <mc:Choice Requires="x14">
            <control shapeId="1386" r:id="rId40" name="Check Box 362">
              <controlPr locked="0" defaultSize="0" autoFill="0" autoLine="0" autoPict="0">
                <anchor moveWithCells="1">
                  <from>
                    <xdr:col>1</xdr:col>
                    <xdr:colOff>222250</xdr:colOff>
                    <xdr:row>119</xdr:row>
                    <xdr:rowOff>12700</xdr:rowOff>
                  </from>
                  <to>
                    <xdr:col>1</xdr:col>
                    <xdr:colOff>527050</xdr:colOff>
                    <xdr:row>119</xdr:row>
                    <xdr:rowOff>241300</xdr:rowOff>
                  </to>
                </anchor>
              </controlPr>
            </control>
          </mc:Choice>
        </mc:AlternateContent>
        <mc:AlternateContent xmlns:mc="http://schemas.openxmlformats.org/markup-compatibility/2006">
          <mc:Choice Requires="x14">
            <control shapeId="1387" r:id="rId41" name="Check Box 363">
              <controlPr locked="0" defaultSize="0" autoFill="0" autoLine="0" autoPict="0">
                <anchor moveWithCells="1">
                  <from>
                    <xdr:col>1</xdr:col>
                    <xdr:colOff>222250</xdr:colOff>
                    <xdr:row>122</xdr:row>
                    <xdr:rowOff>0</xdr:rowOff>
                  </from>
                  <to>
                    <xdr:col>1</xdr:col>
                    <xdr:colOff>527050</xdr:colOff>
                    <xdr:row>122</xdr:row>
                    <xdr:rowOff>222250</xdr:rowOff>
                  </to>
                </anchor>
              </controlPr>
            </control>
          </mc:Choice>
        </mc:AlternateContent>
        <mc:AlternateContent xmlns:mc="http://schemas.openxmlformats.org/markup-compatibility/2006">
          <mc:Choice Requires="x14">
            <control shapeId="1392" r:id="rId42" name="Check Box 368">
              <controlPr locked="0" defaultSize="0" autoFill="0" autoLine="0" autoPict="0">
                <anchor moveWithCells="1">
                  <from>
                    <xdr:col>0</xdr:col>
                    <xdr:colOff>266700</xdr:colOff>
                    <xdr:row>342</xdr:row>
                    <xdr:rowOff>0</xdr:rowOff>
                  </from>
                  <to>
                    <xdr:col>0</xdr:col>
                    <xdr:colOff>469900</xdr:colOff>
                    <xdr:row>342</xdr:row>
                    <xdr:rowOff>209550</xdr:rowOff>
                  </to>
                </anchor>
              </controlPr>
            </control>
          </mc:Choice>
        </mc:AlternateContent>
        <mc:AlternateContent xmlns:mc="http://schemas.openxmlformats.org/markup-compatibility/2006">
          <mc:Choice Requires="x14">
            <control shapeId="1397" r:id="rId43" name="Check Box 373">
              <controlPr locked="0" defaultSize="0" autoFill="0" autoLine="0" autoPict="0">
                <anchor moveWithCells="1">
                  <from>
                    <xdr:col>1</xdr:col>
                    <xdr:colOff>209550</xdr:colOff>
                    <xdr:row>51</xdr:row>
                    <xdr:rowOff>31750</xdr:rowOff>
                  </from>
                  <to>
                    <xdr:col>1</xdr:col>
                    <xdr:colOff>450850</xdr:colOff>
                    <xdr:row>51</xdr:row>
                    <xdr:rowOff>184150</xdr:rowOff>
                  </to>
                </anchor>
              </controlPr>
            </control>
          </mc:Choice>
        </mc:AlternateContent>
        <mc:AlternateContent xmlns:mc="http://schemas.openxmlformats.org/markup-compatibility/2006">
          <mc:Choice Requires="x14">
            <control shapeId="1398" r:id="rId44" name="Check Box 374">
              <controlPr locked="0" defaultSize="0" autoFill="0" autoLine="0" autoPict="0">
                <anchor moveWithCells="1">
                  <from>
                    <xdr:col>1</xdr:col>
                    <xdr:colOff>209550</xdr:colOff>
                    <xdr:row>52</xdr:row>
                    <xdr:rowOff>31750</xdr:rowOff>
                  </from>
                  <to>
                    <xdr:col>1</xdr:col>
                    <xdr:colOff>431800</xdr:colOff>
                    <xdr:row>52</xdr:row>
                    <xdr:rowOff>184150</xdr:rowOff>
                  </to>
                </anchor>
              </controlPr>
            </control>
          </mc:Choice>
        </mc:AlternateContent>
        <mc:AlternateContent xmlns:mc="http://schemas.openxmlformats.org/markup-compatibility/2006">
          <mc:Choice Requires="x14">
            <control shapeId="1413" r:id="rId45" name="Check Box 389">
              <controlPr locked="0" defaultSize="0" autoFill="0" autoLine="0" autoPict="0">
                <anchor moveWithCells="1">
                  <from>
                    <xdr:col>1</xdr:col>
                    <xdr:colOff>209550</xdr:colOff>
                    <xdr:row>208</xdr:row>
                    <xdr:rowOff>146050</xdr:rowOff>
                  </from>
                  <to>
                    <xdr:col>1</xdr:col>
                    <xdr:colOff>431800</xdr:colOff>
                    <xdr:row>208</xdr:row>
                    <xdr:rowOff>304800</xdr:rowOff>
                  </to>
                </anchor>
              </controlPr>
            </control>
          </mc:Choice>
        </mc:AlternateContent>
        <mc:AlternateContent xmlns:mc="http://schemas.openxmlformats.org/markup-compatibility/2006">
          <mc:Choice Requires="x14">
            <control shapeId="1417" r:id="rId46" name="Check Box 393">
              <controlPr locked="0" defaultSize="0" autoFill="0" autoLine="0" autoPict="0">
                <anchor moveWithCells="1">
                  <from>
                    <xdr:col>1</xdr:col>
                    <xdr:colOff>209550</xdr:colOff>
                    <xdr:row>210</xdr:row>
                    <xdr:rowOff>146050</xdr:rowOff>
                  </from>
                  <to>
                    <xdr:col>1</xdr:col>
                    <xdr:colOff>431800</xdr:colOff>
                    <xdr:row>210</xdr:row>
                    <xdr:rowOff>304800</xdr:rowOff>
                  </to>
                </anchor>
              </controlPr>
            </control>
          </mc:Choice>
        </mc:AlternateContent>
        <mc:AlternateContent xmlns:mc="http://schemas.openxmlformats.org/markup-compatibility/2006">
          <mc:Choice Requires="x14">
            <control shapeId="1419" r:id="rId47" name="Check Box 395">
              <controlPr locked="0" defaultSize="0" autoFill="0" autoLine="0" autoPict="0">
                <anchor moveWithCells="1">
                  <from>
                    <xdr:col>1</xdr:col>
                    <xdr:colOff>209550</xdr:colOff>
                    <xdr:row>212</xdr:row>
                    <xdr:rowOff>146050</xdr:rowOff>
                  </from>
                  <to>
                    <xdr:col>1</xdr:col>
                    <xdr:colOff>431800</xdr:colOff>
                    <xdr:row>212</xdr:row>
                    <xdr:rowOff>304800</xdr:rowOff>
                  </to>
                </anchor>
              </controlPr>
            </control>
          </mc:Choice>
        </mc:AlternateContent>
        <mc:AlternateContent xmlns:mc="http://schemas.openxmlformats.org/markup-compatibility/2006">
          <mc:Choice Requires="x14">
            <control shapeId="1427" r:id="rId48" name="Check Box 403">
              <controlPr locked="0" defaultSize="0" autoFill="0" autoLine="0" autoPict="0">
                <anchor moveWithCells="1">
                  <from>
                    <xdr:col>1</xdr:col>
                    <xdr:colOff>209550</xdr:colOff>
                    <xdr:row>235</xdr:row>
                    <xdr:rowOff>146050</xdr:rowOff>
                  </from>
                  <to>
                    <xdr:col>1</xdr:col>
                    <xdr:colOff>431800</xdr:colOff>
                    <xdr:row>235</xdr:row>
                    <xdr:rowOff>304800</xdr:rowOff>
                  </to>
                </anchor>
              </controlPr>
            </control>
          </mc:Choice>
        </mc:AlternateContent>
        <mc:AlternateContent xmlns:mc="http://schemas.openxmlformats.org/markup-compatibility/2006">
          <mc:Choice Requires="x14">
            <control shapeId="1441" r:id="rId49" name="Check Box 417">
              <controlPr locked="0" defaultSize="0" autoFill="0" autoLine="0" autoPict="0">
                <anchor moveWithCells="1">
                  <from>
                    <xdr:col>1</xdr:col>
                    <xdr:colOff>209550</xdr:colOff>
                    <xdr:row>63</xdr:row>
                    <xdr:rowOff>31750</xdr:rowOff>
                  </from>
                  <to>
                    <xdr:col>1</xdr:col>
                    <xdr:colOff>450850</xdr:colOff>
                    <xdr:row>63</xdr:row>
                    <xdr:rowOff>184150</xdr:rowOff>
                  </to>
                </anchor>
              </controlPr>
            </control>
          </mc:Choice>
        </mc:AlternateContent>
        <mc:AlternateContent xmlns:mc="http://schemas.openxmlformats.org/markup-compatibility/2006">
          <mc:Choice Requires="x14">
            <control shapeId="1442" r:id="rId50" name="Check Box 418">
              <controlPr locked="0" defaultSize="0" autoFill="0" autoLine="0" autoPict="0">
                <anchor moveWithCells="1">
                  <from>
                    <xdr:col>1</xdr:col>
                    <xdr:colOff>209550</xdr:colOff>
                    <xdr:row>67</xdr:row>
                    <xdr:rowOff>31750</xdr:rowOff>
                  </from>
                  <to>
                    <xdr:col>1</xdr:col>
                    <xdr:colOff>450850</xdr:colOff>
                    <xdr:row>67</xdr:row>
                    <xdr:rowOff>184150</xdr:rowOff>
                  </to>
                </anchor>
              </controlPr>
            </control>
          </mc:Choice>
        </mc:AlternateContent>
        <mc:AlternateContent xmlns:mc="http://schemas.openxmlformats.org/markup-compatibility/2006">
          <mc:Choice Requires="x14">
            <control shapeId="1443" r:id="rId51" name="Check Box 419">
              <controlPr locked="0" defaultSize="0" autoFill="0" autoLine="0" autoPict="0">
                <anchor moveWithCells="1">
                  <from>
                    <xdr:col>1</xdr:col>
                    <xdr:colOff>209550</xdr:colOff>
                    <xdr:row>246</xdr:row>
                    <xdr:rowOff>146050</xdr:rowOff>
                  </from>
                  <to>
                    <xdr:col>1</xdr:col>
                    <xdr:colOff>431800</xdr:colOff>
                    <xdr:row>246</xdr:row>
                    <xdr:rowOff>304800</xdr:rowOff>
                  </to>
                </anchor>
              </controlPr>
            </control>
          </mc:Choice>
        </mc:AlternateContent>
        <mc:AlternateContent xmlns:mc="http://schemas.openxmlformats.org/markup-compatibility/2006">
          <mc:Choice Requires="x14">
            <control shapeId="1448" r:id="rId52" name="Check Box 424">
              <controlPr locked="0" defaultSize="0" autoFill="0" autoLine="0" autoPict="0">
                <anchor moveWithCells="1">
                  <from>
                    <xdr:col>1</xdr:col>
                    <xdr:colOff>209550</xdr:colOff>
                    <xdr:row>206</xdr:row>
                    <xdr:rowOff>146050</xdr:rowOff>
                  </from>
                  <to>
                    <xdr:col>1</xdr:col>
                    <xdr:colOff>431800</xdr:colOff>
                    <xdr:row>206</xdr:row>
                    <xdr:rowOff>304800</xdr:rowOff>
                  </to>
                </anchor>
              </controlPr>
            </control>
          </mc:Choice>
        </mc:AlternateContent>
        <mc:AlternateContent xmlns:mc="http://schemas.openxmlformats.org/markup-compatibility/2006">
          <mc:Choice Requires="x14">
            <control shapeId="1450" r:id="rId53" name="Check Box 426">
              <controlPr locked="0" defaultSize="0" autoFill="0" autoLine="0" autoPict="0">
                <anchor moveWithCells="1">
                  <from>
                    <xdr:col>1</xdr:col>
                    <xdr:colOff>209550</xdr:colOff>
                    <xdr:row>209</xdr:row>
                    <xdr:rowOff>146050</xdr:rowOff>
                  </from>
                  <to>
                    <xdr:col>1</xdr:col>
                    <xdr:colOff>431800</xdr:colOff>
                    <xdr:row>209</xdr:row>
                    <xdr:rowOff>304800</xdr:rowOff>
                  </to>
                </anchor>
              </controlPr>
            </control>
          </mc:Choice>
        </mc:AlternateContent>
        <mc:AlternateContent xmlns:mc="http://schemas.openxmlformats.org/markup-compatibility/2006">
          <mc:Choice Requires="x14">
            <control shapeId="1452" r:id="rId54" name="Check Box 428">
              <controlPr locked="0" defaultSize="0" autoFill="0" autoLine="0" autoPict="0">
                <anchor moveWithCells="1">
                  <from>
                    <xdr:col>1</xdr:col>
                    <xdr:colOff>209550</xdr:colOff>
                    <xdr:row>211</xdr:row>
                    <xdr:rowOff>146050</xdr:rowOff>
                  </from>
                  <to>
                    <xdr:col>1</xdr:col>
                    <xdr:colOff>431800</xdr:colOff>
                    <xdr:row>211</xdr:row>
                    <xdr:rowOff>304800</xdr:rowOff>
                  </to>
                </anchor>
              </controlPr>
            </control>
          </mc:Choice>
        </mc:AlternateContent>
        <mc:AlternateContent xmlns:mc="http://schemas.openxmlformats.org/markup-compatibility/2006">
          <mc:Choice Requires="x14">
            <control shapeId="1454" r:id="rId55" name="Check Box 430">
              <controlPr locked="0" defaultSize="0" autoFill="0" autoLine="0" autoPict="0">
                <anchor moveWithCells="1">
                  <from>
                    <xdr:col>1</xdr:col>
                    <xdr:colOff>209550</xdr:colOff>
                    <xdr:row>223</xdr:row>
                    <xdr:rowOff>146050</xdr:rowOff>
                  </from>
                  <to>
                    <xdr:col>1</xdr:col>
                    <xdr:colOff>431800</xdr:colOff>
                    <xdr:row>223</xdr:row>
                    <xdr:rowOff>304800</xdr:rowOff>
                  </to>
                </anchor>
              </controlPr>
            </control>
          </mc:Choice>
        </mc:AlternateContent>
        <mc:AlternateContent xmlns:mc="http://schemas.openxmlformats.org/markup-compatibility/2006">
          <mc:Choice Requires="x14">
            <control shapeId="1456" r:id="rId56" name="Check Box 432">
              <controlPr locked="0" defaultSize="0" autoFill="0" autoLine="0" autoPict="0">
                <anchor moveWithCells="1">
                  <from>
                    <xdr:col>1</xdr:col>
                    <xdr:colOff>209550</xdr:colOff>
                    <xdr:row>224</xdr:row>
                    <xdr:rowOff>146050</xdr:rowOff>
                  </from>
                  <to>
                    <xdr:col>1</xdr:col>
                    <xdr:colOff>431800</xdr:colOff>
                    <xdr:row>224</xdr:row>
                    <xdr:rowOff>304800</xdr:rowOff>
                  </to>
                </anchor>
              </controlPr>
            </control>
          </mc:Choice>
        </mc:AlternateContent>
        <mc:AlternateContent xmlns:mc="http://schemas.openxmlformats.org/markup-compatibility/2006">
          <mc:Choice Requires="x14">
            <control shapeId="1474" r:id="rId57" name="Check Box 450">
              <controlPr locked="0" defaultSize="0" autoFill="0" autoLine="0" autoPict="0">
                <anchor moveWithCells="1">
                  <from>
                    <xdr:col>1</xdr:col>
                    <xdr:colOff>209550</xdr:colOff>
                    <xdr:row>257</xdr:row>
                    <xdr:rowOff>146050</xdr:rowOff>
                  </from>
                  <to>
                    <xdr:col>1</xdr:col>
                    <xdr:colOff>431800</xdr:colOff>
                    <xdr:row>257</xdr:row>
                    <xdr:rowOff>304800</xdr:rowOff>
                  </to>
                </anchor>
              </controlPr>
            </control>
          </mc:Choice>
        </mc:AlternateContent>
        <mc:AlternateContent xmlns:mc="http://schemas.openxmlformats.org/markup-compatibility/2006">
          <mc:Choice Requires="x14">
            <control shapeId="1479" r:id="rId58" name="Check Box 455">
              <controlPr locked="0" defaultSize="0" autoFill="0" autoLine="0" autoPict="0">
                <anchor moveWithCells="1">
                  <from>
                    <xdr:col>1</xdr:col>
                    <xdr:colOff>209550</xdr:colOff>
                    <xdr:row>207</xdr:row>
                    <xdr:rowOff>146050</xdr:rowOff>
                  </from>
                  <to>
                    <xdr:col>1</xdr:col>
                    <xdr:colOff>431800</xdr:colOff>
                    <xdr:row>207</xdr:row>
                    <xdr:rowOff>304800</xdr:rowOff>
                  </to>
                </anchor>
              </controlPr>
            </control>
          </mc:Choice>
        </mc:AlternateContent>
        <mc:AlternateContent xmlns:mc="http://schemas.openxmlformats.org/markup-compatibility/2006">
          <mc:Choice Requires="x14">
            <control shapeId="1482" r:id="rId59" name="Check Box 458">
              <controlPr locked="0" defaultSize="0" autoFill="0" autoLine="0" autoPict="0">
                <anchor moveWithCells="1">
                  <from>
                    <xdr:col>0</xdr:col>
                    <xdr:colOff>266700</xdr:colOff>
                    <xdr:row>344</xdr:row>
                    <xdr:rowOff>0</xdr:rowOff>
                  </from>
                  <to>
                    <xdr:col>0</xdr:col>
                    <xdr:colOff>469900</xdr:colOff>
                    <xdr:row>344</xdr:row>
                    <xdr:rowOff>203200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pageSetUpPr fitToPage="1"/>
  </sheetPr>
  <dimension ref="A1:AA517"/>
  <sheetViews>
    <sheetView showGridLines="0" view="pageBreakPreview" topLeftCell="B10" zoomScaleNormal="75" zoomScaleSheetLayoutView="100" workbookViewId="0">
      <selection activeCell="D15" sqref="D15"/>
    </sheetView>
  </sheetViews>
  <sheetFormatPr baseColWidth="10" defaultRowHeight="15.5" x14ac:dyDescent="0.35"/>
  <cols>
    <col min="1" max="1" width="1.81640625" style="7" customWidth="1"/>
    <col min="2" max="2" width="6.453125" style="229" customWidth="1"/>
    <col min="3" max="3" width="23.1796875" style="229" customWidth="1"/>
    <col min="4" max="4" width="57.1796875" style="229" customWidth="1"/>
    <col min="5" max="5" width="15" style="229" customWidth="1"/>
    <col min="6" max="6" width="16" style="229" customWidth="1"/>
    <col min="7" max="9" width="15.453125" style="229" customWidth="1"/>
    <col min="10" max="10" width="15.81640625" style="229" customWidth="1"/>
    <col min="11" max="13" width="16.1796875" style="229" customWidth="1"/>
    <col min="14" max="14" width="20" style="229" customWidth="1"/>
    <col min="15" max="16" width="20.1796875" style="229" customWidth="1"/>
    <col min="17" max="17" width="19.453125" style="13" customWidth="1"/>
    <col min="18" max="18" width="2.81640625" style="7" customWidth="1"/>
    <col min="19" max="19" width="11.453125" style="3" customWidth="1"/>
    <col min="20" max="27" width="11.453125" style="3"/>
  </cols>
  <sheetData>
    <row r="1" spans="1:27" x14ac:dyDescent="0.35">
      <c r="A1" s="52"/>
      <c r="B1" s="94"/>
      <c r="C1" s="94"/>
      <c r="D1" s="94"/>
      <c r="E1" s="94"/>
      <c r="F1" s="94"/>
      <c r="G1" s="94"/>
      <c r="H1" s="94"/>
      <c r="I1" s="94"/>
      <c r="J1" s="94"/>
      <c r="K1" s="94"/>
      <c r="L1" s="94"/>
      <c r="M1" s="94"/>
      <c r="N1" s="94"/>
      <c r="O1" s="94"/>
      <c r="P1" s="94"/>
      <c r="Q1" s="51"/>
      <c r="R1" s="52"/>
    </row>
    <row r="2" spans="1:27" s="152" customFormat="1" ht="27.75" customHeight="1" x14ac:dyDescent="0.4">
      <c r="A2" s="150"/>
      <c r="B2" s="135" t="s">
        <v>15</v>
      </c>
      <c r="C2" s="135"/>
      <c r="D2" s="135"/>
      <c r="E2" s="135"/>
      <c r="F2" s="135"/>
      <c r="G2" s="135"/>
      <c r="H2" s="135"/>
      <c r="I2" s="143"/>
      <c r="J2" s="496"/>
      <c r="K2" s="497"/>
      <c r="L2" s="498"/>
      <c r="M2" s="260" t="s">
        <v>138</v>
      </c>
      <c r="N2" s="496"/>
      <c r="O2" s="497"/>
      <c r="P2" s="498"/>
      <c r="Q2" s="136"/>
      <c r="R2" s="137"/>
      <c r="S2" s="151"/>
      <c r="T2" s="151"/>
      <c r="U2" s="151"/>
      <c r="V2" s="151"/>
      <c r="W2" s="151"/>
      <c r="X2" s="151"/>
      <c r="Y2" s="151"/>
      <c r="Z2" s="151"/>
      <c r="AA2" s="151"/>
    </row>
    <row r="3" spans="1:27" s="12" customFormat="1" ht="27.75" customHeight="1" x14ac:dyDescent="0.35">
      <c r="A3" s="94"/>
      <c r="B3" s="153"/>
      <c r="C3" s="153"/>
      <c r="D3" s="153"/>
      <c r="E3" s="153"/>
      <c r="F3" s="153"/>
      <c r="G3" s="153"/>
      <c r="H3" s="153"/>
      <c r="I3" s="208"/>
      <c r="J3" s="208" t="s">
        <v>267</v>
      </c>
      <c r="K3" s="209"/>
      <c r="L3" s="209"/>
      <c r="M3" s="209"/>
      <c r="N3" s="206" t="s">
        <v>140</v>
      </c>
      <c r="O3" s="207"/>
      <c r="P3" s="207"/>
      <c r="Q3" s="207"/>
      <c r="R3" s="203"/>
      <c r="S3" s="11"/>
      <c r="T3" s="11"/>
      <c r="U3" s="11"/>
      <c r="V3" s="11"/>
      <c r="W3" s="11"/>
      <c r="X3" s="11"/>
      <c r="Y3" s="11"/>
      <c r="Z3" s="11"/>
      <c r="AA3" s="11"/>
    </row>
    <row r="4" spans="1:27" s="165" customFormat="1" ht="43" customHeight="1" x14ac:dyDescent="0.4">
      <c r="A4" s="162"/>
      <c r="B4" s="505" t="s">
        <v>293</v>
      </c>
      <c r="C4" s="505"/>
      <c r="D4" s="505"/>
      <c r="E4" s="505"/>
      <c r="F4" s="505"/>
      <c r="G4" s="505"/>
      <c r="H4" s="505"/>
      <c r="I4" s="505"/>
      <c r="J4" s="505"/>
      <c r="K4" s="505"/>
      <c r="L4" s="505"/>
      <c r="M4" s="505"/>
      <c r="N4" s="505"/>
      <c r="O4" s="210"/>
      <c r="P4" s="210"/>
      <c r="Q4" s="210"/>
      <c r="R4" s="138"/>
      <c r="S4" s="163"/>
      <c r="T4" s="163"/>
      <c r="U4" s="163"/>
      <c r="V4" s="163"/>
      <c r="W4" s="163"/>
      <c r="X4" s="163"/>
      <c r="Y4" s="164"/>
      <c r="Z4" s="164"/>
      <c r="AA4" s="164"/>
    </row>
    <row r="5" spans="1:27" s="165" customFormat="1" ht="12.25" customHeight="1" x14ac:dyDescent="0.35">
      <c r="A5" s="162"/>
      <c r="B5" s="210"/>
      <c r="C5" s="210"/>
      <c r="D5" s="210"/>
      <c r="E5" s="210"/>
      <c r="F5" s="210"/>
      <c r="G5" s="210"/>
      <c r="H5" s="210"/>
      <c r="I5" s="210"/>
      <c r="J5" s="210"/>
      <c r="K5" s="210" t="s">
        <v>128</v>
      </c>
      <c r="L5" s="230"/>
      <c r="M5" s="230"/>
      <c r="N5" s="230"/>
      <c r="O5" s="210"/>
      <c r="P5" s="210"/>
      <c r="Q5" s="210"/>
      <c r="R5" s="162"/>
      <c r="S5" s="164"/>
      <c r="T5" s="164"/>
      <c r="U5" s="164"/>
      <c r="V5" s="164"/>
      <c r="W5" s="164"/>
      <c r="X5" s="164"/>
      <c r="Y5" s="164"/>
      <c r="Z5" s="164"/>
      <c r="AA5" s="164"/>
    </row>
    <row r="6" spans="1:27" s="168" customFormat="1" ht="24" customHeight="1" x14ac:dyDescent="0.4">
      <c r="A6" s="166"/>
      <c r="B6" s="501" t="s">
        <v>132</v>
      </c>
      <c r="C6" s="501"/>
      <c r="D6" s="501"/>
      <c r="E6" s="501"/>
      <c r="F6" s="501"/>
      <c r="G6" s="501"/>
      <c r="H6" s="501"/>
      <c r="I6" s="501"/>
      <c r="J6" s="501"/>
      <c r="K6" s="501"/>
      <c r="L6" s="501"/>
      <c r="M6" s="501"/>
      <c r="N6" s="501"/>
      <c r="O6" s="501"/>
      <c r="P6" s="501"/>
      <c r="Q6" s="501"/>
      <c r="R6" s="166"/>
      <c r="S6" s="167"/>
      <c r="T6" s="167"/>
      <c r="U6" s="167"/>
      <c r="V6" s="167"/>
      <c r="W6" s="167"/>
      <c r="X6" s="167"/>
      <c r="Y6" s="167"/>
      <c r="Z6" s="167"/>
      <c r="AA6" s="167"/>
    </row>
    <row r="7" spans="1:27" s="168" customFormat="1" ht="21.25" customHeight="1" x14ac:dyDescent="0.4">
      <c r="A7" s="166"/>
      <c r="B7" s="256" t="s">
        <v>264</v>
      </c>
      <c r="C7" s="257"/>
      <c r="D7" s="253"/>
      <c r="E7" s="205"/>
      <c r="F7" s="205"/>
      <c r="G7" s="205"/>
      <c r="H7" s="205"/>
      <c r="I7" s="205"/>
      <c r="J7" s="205"/>
      <c r="K7" s="205"/>
      <c r="L7" s="205"/>
      <c r="M7" s="205"/>
      <c r="N7" s="205"/>
      <c r="O7" s="205"/>
      <c r="P7" s="205"/>
      <c r="Q7" s="205"/>
      <c r="R7" s="166"/>
      <c r="S7" s="167"/>
      <c r="T7" s="167"/>
      <c r="U7" s="167"/>
      <c r="V7" s="167"/>
      <c r="W7" s="167"/>
      <c r="X7" s="167"/>
      <c r="Y7" s="167"/>
      <c r="Z7" s="167"/>
      <c r="AA7" s="167"/>
    </row>
    <row r="8" spans="1:27" s="168" customFormat="1" ht="21.25" customHeight="1" x14ac:dyDescent="0.4">
      <c r="A8" s="166"/>
      <c r="B8" s="256" t="s">
        <v>136</v>
      </c>
      <c r="C8" s="257"/>
      <c r="D8" s="253"/>
      <c r="E8" s="205"/>
      <c r="F8" s="205"/>
      <c r="G8" s="205"/>
      <c r="H8" s="205"/>
      <c r="I8" s="205"/>
      <c r="J8" s="205"/>
      <c r="K8" s="205"/>
      <c r="L8" s="205"/>
      <c r="M8" s="205"/>
      <c r="N8" s="205"/>
      <c r="O8" s="205"/>
      <c r="P8" s="205"/>
      <c r="Q8" s="205"/>
      <c r="R8" s="166"/>
      <c r="S8" s="167"/>
      <c r="T8" s="167"/>
      <c r="U8" s="167"/>
      <c r="V8" s="167"/>
      <c r="W8" s="167"/>
      <c r="X8" s="167"/>
      <c r="Y8" s="167"/>
      <c r="Z8" s="167"/>
      <c r="AA8" s="167"/>
    </row>
    <row r="9" spans="1:27" s="168" customFormat="1" ht="21.25" customHeight="1" x14ac:dyDescent="0.4">
      <c r="A9" s="166"/>
      <c r="B9" s="257"/>
      <c r="C9" s="256" t="s">
        <v>265</v>
      </c>
      <c r="D9" s="252"/>
      <c r="E9" s="205"/>
      <c r="F9" s="205"/>
      <c r="G9" s="205"/>
      <c r="H9" s="205"/>
      <c r="I9" s="205"/>
      <c r="J9" s="205"/>
      <c r="K9" s="205"/>
      <c r="L9" s="205"/>
      <c r="M9" s="205"/>
      <c r="N9" s="205"/>
      <c r="O9" s="205"/>
      <c r="P9" s="205"/>
      <c r="Q9" s="205"/>
      <c r="R9" s="166"/>
      <c r="S9" s="167"/>
      <c r="T9" s="167"/>
      <c r="U9" s="167"/>
      <c r="V9" s="167"/>
      <c r="W9" s="167"/>
      <c r="X9" s="167"/>
      <c r="Y9" s="167"/>
      <c r="Z9" s="167"/>
      <c r="AA9" s="167"/>
    </row>
    <row r="10" spans="1:27" s="168" customFormat="1" ht="21.25" customHeight="1" x14ac:dyDescent="0.4">
      <c r="A10" s="166"/>
      <c r="B10" s="257"/>
      <c r="C10" s="256" t="s">
        <v>266</v>
      </c>
      <c r="D10" s="252"/>
      <c r="E10" s="205"/>
      <c r="F10" s="205"/>
      <c r="G10" s="205"/>
      <c r="H10" s="205"/>
      <c r="I10" s="205"/>
      <c r="J10" s="205"/>
      <c r="K10" s="205"/>
      <c r="L10" s="205"/>
      <c r="M10" s="205"/>
      <c r="N10" s="205"/>
      <c r="O10" s="205"/>
      <c r="P10" s="205"/>
      <c r="Q10" s="205"/>
      <c r="R10" s="166"/>
      <c r="S10" s="167"/>
      <c r="T10" s="167"/>
      <c r="U10" s="167"/>
      <c r="V10" s="167"/>
      <c r="W10" s="167"/>
      <c r="X10" s="167"/>
      <c r="Y10" s="167"/>
      <c r="Z10" s="167"/>
      <c r="AA10" s="167"/>
    </row>
    <row r="11" spans="1:27" s="152" customFormat="1" ht="20" x14ac:dyDescent="0.4">
      <c r="A11" s="150"/>
      <c r="B11" s="211"/>
      <c r="C11" s="211"/>
      <c r="D11" s="211"/>
      <c r="E11" s="211"/>
      <c r="F11" s="211"/>
      <c r="G11" s="211"/>
      <c r="H11" s="211"/>
      <c r="I11" s="211"/>
      <c r="J11" s="211"/>
      <c r="K11" s="211"/>
      <c r="L11" s="211"/>
      <c r="M11" s="211"/>
      <c r="N11" s="211"/>
      <c r="O11" s="211"/>
      <c r="P11" s="211"/>
      <c r="Q11" s="211"/>
      <c r="R11" s="150"/>
      <c r="S11" s="151"/>
      <c r="T11" s="151"/>
      <c r="U11" s="151"/>
      <c r="V11" s="151"/>
      <c r="W11" s="151"/>
      <c r="X11" s="151"/>
      <c r="Y11" s="151"/>
      <c r="Z11" s="151"/>
      <c r="AA11" s="151"/>
    </row>
    <row r="12" spans="1:27" s="156" customFormat="1" ht="66.75" customHeight="1" x14ac:dyDescent="0.25">
      <c r="A12" s="154"/>
      <c r="B12" s="502" t="s">
        <v>6</v>
      </c>
      <c r="C12" s="503" t="s">
        <v>129</v>
      </c>
      <c r="D12" s="503" t="s">
        <v>130</v>
      </c>
      <c r="E12" s="502" t="s">
        <v>7</v>
      </c>
      <c r="F12" s="502" t="s">
        <v>202</v>
      </c>
      <c r="G12" s="445" t="s">
        <v>98</v>
      </c>
      <c r="H12" s="446"/>
      <c r="I12" s="447"/>
      <c r="J12" s="197" t="s">
        <v>14</v>
      </c>
      <c r="K12" s="445" t="s">
        <v>40</v>
      </c>
      <c r="L12" s="446"/>
      <c r="M12" s="447"/>
      <c r="N12" s="445" t="s">
        <v>131</v>
      </c>
      <c r="O12" s="446"/>
      <c r="P12" s="447"/>
      <c r="Q12" s="502" t="s">
        <v>41</v>
      </c>
      <c r="R12" s="154"/>
      <c r="S12" s="155"/>
      <c r="T12" s="155"/>
      <c r="U12" s="155"/>
      <c r="V12" s="155"/>
      <c r="W12" s="155"/>
      <c r="X12" s="155"/>
      <c r="Y12" s="155"/>
      <c r="Z12" s="155"/>
      <c r="AA12" s="155"/>
    </row>
    <row r="13" spans="1:27" s="161" customFormat="1" ht="88.5" customHeight="1" x14ac:dyDescent="0.35">
      <c r="A13" s="157"/>
      <c r="B13" s="502"/>
      <c r="C13" s="504"/>
      <c r="D13" s="504"/>
      <c r="E13" s="502"/>
      <c r="F13" s="502"/>
      <c r="G13" s="255" t="s">
        <v>258</v>
      </c>
      <c r="H13" s="255" t="s">
        <v>259</v>
      </c>
      <c r="I13" s="255" t="s">
        <v>260</v>
      </c>
      <c r="J13" s="231">
        <v>1</v>
      </c>
      <c r="K13" s="255" t="s">
        <v>263</v>
      </c>
      <c r="L13" s="255" t="s">
        <v>261</v>
      </c>
      <c r="M13" s="255" t="s">
        <v>262</v>
      </c>
      <c r="N13" s="255" t="s">
        <v>263</v>
      </c>
      <c r="O13" s="255" t="s">
        <v>261</v>
      </c>
      <c r="P13" s="255" t="s">
        <v>260</v>
      </c>
      <c r="Q13" s="502"/>
      <c r="R13" s="158"/>
      <c r="S13" s="159"/>
      <c r="T13" s="160"/>
      <c r="U13" s="160"/>
      <c r="V13" s="160"/>
      <c r="W13" s="160"/>
      <c r="X13" s="160"/>
      <c r="Y13" s="160"/>
      <c r="Z13" s="160"/>
      <c r="AA13" s="160"/>
    </row>
    <row r="14" spans="1:27" s="171" customFormat="1" ht="17.5" x14ac:dyDescent="0.25">
      <c r="A14" s="169"/>
      <c r="B14" s="251">
        <v>1</v>
      </c>
      <c r="C14" s="212"/>
      <c r="D14" s="213"/>
      <c r="E14" s="214"/>
      <c r="F14" s="215"/>
      <c r="G14" s="214"/>
      <c r="H14" s="214"/>
      <c r="I14" s="214"/>
      <c r="J14" s="232"/>
      <c r="K14" s="233">
        <f>IF(G14&gt;0,J14*0.3,0)</f>
        <v>0</v>
      </c>
      <c r="L14" s="233">
        <f>IF(H14&gt;0,J14*0.7,0)</f>
        <v>0</v>
      </c>
      <c r="M14" s="233">
        <f>IF(I14&gt;0,J14*0.7,0)</f>
        <v>0</v>
      </c>
      <c r="N14" s="233">
        <f>G14*J14*0.3</f>
        <v>0</v>
      </c>
      <c r="O14" s="233">
        <f>H14*J14*0.7</f>
        <v>0</v>
      </c>
      <c r="P14" s="233">
        <f>I14*J14*0.7</f>
        <v>0</v>
      </c>
      <c r="Q14" s="234">
        <f>N14+O14+P14</f>
        <v>0</v>
      </c>
      <c r="R14" s="170"/>
      <c r="S14" s="163"/>
      <c r="T14" s="163"/>
      <c r="U14" s="163"/>
      <c r="V14" s="163"/>
      <c r="W14" s="163"/>
      <c r="X14" s="163"/>
      <c r="Y14" s="163"/>
      <c r="Z14" s="163"/>
      <c r="AA14" s="163"/>
    </row>
    <row r="15" spans="1:27" s="171" customFormat="1" ht="17.5" x14ac:dyDescent="0.25">
      <c r="A15" s="169"/>
      <c r="B15" s="251">
        <v>2</v>
      </c>
      <c r="C15" s="212"/>
      <c r="D15" s="213"/>
      <c r="E15" s="214"/>
      <c r="F15" s="215"/>
      <c r="G15" s="214"/>
      <c r="H15" s="214"/>
      <c r="I15" s="214"/>
      <c r="J15" s="232"/>
      <c r="K15" s="233">
        <f t="shared" ref="K15:K78" si="0">IF(G15&gt;0,J15*0.3,0)</f>
        <v>0</v>
      </c>
      <c r="L15" s="233">
        <f t="shared" ref="L15:L78" si="1">IF(H15&gt;0,J15*0.7,0)</f>
        <v>0</v>
      </c>
      <c r="M15" s="233">
        <f t="shared" ref="M15:M78" si="2">IF(I15&gt;0,J15*0.7,0)</f>
        <v>0</v>
      </c>
      <c r="N15" s="233">
        <f t="shared" ref="N15:N78" si="3">G15*J15*0.3</f>
        <v>0</v>
      </c>
      <c r="O15" s="233">
        <f t="shared" ref="O15:O78" si="4">H15*J15*0.7</f>
        <v>0</v>
      </c>
      <c r="P15" s="233">
        <f t="shared" ref="P15:P78" si="5">I15*J15*0.7</f>
        <v>0</v>
      </c>
      <c r="Q15" s="234">
        <f t="shared" ref="Q15:Q78" si="6">N15+O15+P15</f>
        <v>0</v>
      </c>
      <c r="R15" s="170"/>
      <c r="S15" s="163"/>
      <c r="T15" s="163"/>
      <c r="U15" s="163"/>
      <c r="V15" s="163"/>
      <c r="W15" s="163"/>
      <c r="X15" s="163"/>
      <c r="Y15" s="163"/>
      <c r="Z15" s="163"/>
      <c r="AA15" s="163"/>
    </row>
    <row r="16" spans="1:27" s="171" customFormat="1" ht="17.5" x14ac:dyDescent="0.25">
      <c r="A16" s="169"/>
      <c r="B16" s="251">
        <v>3</v>
      </c>
      <c r="C16" s="212"/>
      <c r="D16" s="213"/>
      <c r="E16" s="214"/>
      <c r="F16" s="215"/>
      <c r="G16" s="214"/>
      <c r="H16" s="214"/>
      <c r="I16" s="214"/>
      <c r="J16" s="232"/>
      <c r="K16" s="233">
        <f t="shared" si="0"/>
        <v>0</v>
      </c>
      <c r="L16" s="233">
        <f t="shared" si="1"/>
        <v>0</v>
      </c>
      <c r="M16" s="233">
        <f t="shared" si="2"/>
        <v>0</v>
      </c>
      <c r="N16" s="233">
        <f t="shared" si="3"/>
        <v>0</v>
      </c>
      <c r="O16" s="233">
        <f t="shared" si="4"/>
        <v>0</v>
      </c>
      <c r="P16" s="233">
        <f t="shared" si="5"/>
        <v>0</v>
      </c>
      <c r="Q16" s="234">
        <f t="shared" si="6"/>
        <v>0</v>
      </c>
      <c r="R16" s="170"/>
      <c r="S16" s="163"/>
      <c r="T16" s="163"/>
      <c r="U16" s="163"/>
      <c r="V16" s="163"/>
      <c r="W16" s="163"/>
      <c r="X16" s="163"/>
      <c r="Y16" s="163"/>
      <c r="Z16" s="163"/>
      <c r="AA16" s="163"/>
    </row>
    <row r="17" spans="1:27" s="171" customFormat="1" ht="17.5" x14ac:dyDescent="0.25">
      <c r="A17" s="169"/>
      <c r="B17" s="251">
        <v>4</v>
      </c>
      <c r="C17" s="212"/>
      <c r="D17" s="213"/>
      <c r="E17" s="214"/>
      <c r="F17" s="215"/>
      <c r="G17" s="214"/>
      <c r="H17" s="214"/>
      <c r="I17" s="214"/>
      <c r="J17" s="232"/>
      <c r="K17" s="233">
        <f t="shared" si="0"/>
        <v>0</v>
      </c>
      <c r="L17" s="233">
        <f t="shared" si="1"/>
        <v>0</v>
      </c>
      <c r="M17" s="233">
        <f t="shared" si="2"/>
        <v>0</v>
      </c>
      <c r="N17" s="233">
        <f t="shared" si="3"/>
        <v>0</v>
      </c>
      <c r="O17" s="233">
        <f t="shared" si="4"/>
        <v>0</v>
      </c>
      <c r="P17" s="233">
        <f t="shared" si="5"/>
        <v>0</v>
      </c>
      <c r="Q17" s="234">
        <f t="shared" si="6"/>
        <v>0</v>
      </c>
      <c r="R17" s="170"/>
      <c r="S17" s="163"/>
      <c r="T17" s="163"/>
      <c r="U17" s="163"/>
      <c r="V17" s="163"/>
      <c r="W17" s="163"/>
      <c r="X17" s="163"/>
      <c r="Y17" s="163"/>
      <c r="Z17" s="163"/>
      <c r="AA17" s="163"/>
    </row>
    <row r="18" spans="1:27" s="171" customFormat="1" ht="17.5" x14ac:dyDescent="0.25">
      <c r="A18" s="169"/>
      <c r="B18" s="251">
        <v>5</v>
      </c>
      <c r="C18" s="212"/>
      <c r="D18" s="213"/>
      <c r="E18" s="214"/>
      <c r="F18" s="215"/>
      <c r="G18" s="214"/>
      <c r="H18" s="214"/>
      <c r="I18" s="214"/>
      <c r="J18" s="232"/>
      <c r="K18" s="233">
        <f t="shared" si="0"/>
        <v>0</v>
      </c>
      <c r="L18" s="233">
        <f t="shared" si="1"/>
        <v>0</v>
      </c>
      <c r="M18" s="233">
        <f t="shared" si="2"/>
        <v>0</v>
      </c>
      <c r="N18" s="233">
        <f t="shared" si="3"/>
        <v>0</v>
      </c>
      <c r="O18" s="233">
        <f t="shared" si="4"/>
        <v>0</v>
      </c>
      <c r="P18" s="233">
        <f t="shared" si="5"/>
        <v>0</v>
      </c>
      <c r="Q18" s="234">
        <f t="shared" si="6"/>
        <v>0</v>
      </c>
      <c r="R18" s="170"/>
      <c r="S18" s="163"/>
      <c r="T18" s="163"/>
      <c r="U18" s="163"/>
      <c r="V18" s="163"/>
      <c r="W18" s="163"/>
      <c r="X18" s="163"/>
      <c r="Y18" s="163"/>
      <c r="Z18" s="163"/>
      <c r="AA18" s="163"/>
    </row>
    <row r="19" spans="1:27" s="171" customFormat="1" ht="17.5" x14ac:dyDescent="0.25">
      <c r="A19" s="169"/>
      <c r="B19" s="251">
        <v>6</v>
      </c>
      <c r="C19" s="212"/>
      <c r="D19" s="213"/>
      <c r="E19" s="214"/>
      <c r="F19" s="215"/>
      <c r="G19" s="214"/>
      <c r="H19" s="214"/>
      <c r="I19" s="214"/>
      <c r="J19" s="232"/>
      <c r="K19" s="233">
        <f t="shared" si="0"/>
        <v>0</v>
      </c>
      <c r="L19" s="233">
        <f t="shared" si="1"/>
        <v>0</v>
      </c>
      <c r="M19" s="233">
        <f t="shared" si="2"/>
        <v>0</v>
      </c>
      <c r="N19" s="233">
        <f t="shared" si="3"/>
        <v>0</v>
      </c>
      <c r="O19" s="233">
        <f t="shared" si="4"/>
        <v>0</v>
      </c>
      <c r="P19" s="233">
        <f t="shared" si="5"/>
        <v>0</v>
      </c>
      <c r="Q19" s="234">
        <f t="shared" si="6"/>
        <v>0</v>
      </c>
      <c r="R19" s="170"/>
      <c r="S19" s="163"/>
      <c r="T19" s="163"/>
      <c r="U19" s="163"/>
      <c r="V19" s="163"/>
      <c r="W19" s="163"/>
      <c r="X19" s="163"/>
      <c r="Y19" s="163"/>
      <c r="Z19" s="163"/>
      <c r="AA19" s="163"/>
    </row>
    <row r="20" spans="1:27" s="171" customFormat="1" ht="17.5" x14ac:dyDescent="0.25">
      <c r="A20" s="169"/>
      <c r="B20" s="251">
        <v>7</v>
      </c>
      <c r="C20" s="212"/>
      <c r="D20" s="213"/>
      <c r="E20" s="214"/>
      <c r="F20" s="215"/>
      <c r="G20" s="214"/>
      <c r="H20" s="214"/>
      <c r="I20" s="214"/>
      <c r="J20" s="232"/>
      <c r="K20" s="233">
        <f t="shared" si="0"/>
        <v>0</v>
      </c>
      <c r="L20" s="233">
        <f t="shared" si="1"/>
        <v>0</v>
      </c>
      <c r="M20" s="233">
        <f t="shared" si="2"/>
        <v>0</v>
      </c>
      <c r="N20" s="233">
        <f t="shared" si="3"/>
        <v>0</v>
      </c>
      <c r="O20" s="233">
        <f t="shared" si="4"/>
        <v>0</v>
      </c>
      <c r="P20" s="233">
        <f t="shared" si="5"/>
        <v>0</v>
      </c>
      <c r="Q20" s="234">
        <f t="shared" si="6"/>
        <v>0</v>
      </c>
      <c r="R20" s="170"/>
      <c r="S20" s="163"/>
      <c r="T20" s="163"/>
      <c r="U20" s="163"/>
      <c r="V20" s="163"/>
      <c r="W20" s="163"/>
      <c r="X20" s="163"/>
      <c r="Y20" s="163"/>
      <c r="Z20" s="163"/>
      <c r="AA20" s="163"/>
    </row>
    <row r="21" spans="1:27" s="171" customFormat="1" ht="17.5" x14ac:dyDescent="0.25">
      <c r="A21" s="169"/>
      <c r="B21" s="251">
        <v>8</v>
      </c>
      <c r="C21" s="212"/>
      <c r="D21" s="213"/>
      <c r="E21" s="214"/>
      <c r="F21" s="215"/>
      <c r="G21" s="214"/>
      <c r="H21" s="214"/>
      <c r="I21" s="214"/>
      <c r="J21" s="232"/>
      <c r="K21" s="233">
        <f t="shared" si="0"/>
        <v>0</v>
      </c>
      <c r="L21" s="233">
        <f t="shared" si="1"/>
        <v>0</v>
      </c>
      <c r="M21" s="233">
        <f t="shared" si="2"/>
        <v>0</v>
      </c>
      <c r="N21" s="233">
        <f t="shared" si="3"/>
        <v>0</v>
      </c>
      <c r="O21" s="233">
        <f t="shared" si="4"/>
        <v>0</v>
      </c>
      <c r="P21" s="233">
        <f t="shared" si="5"/>
        <v>0</v>
      </c>
      <c r="Q21" s="234">
        <f t="shared" si="6"/>
        <v>0</v>
      </c>
      <c r="R21" s="170"/>
      <c r="S21" s="163"/>
      <c r="T21" s="163"/>
      <c r="U21" s="163"/>
      <c r="V21" s="163"/>
      <c r="W21" s="163"/>
      <c r="X21" s="163"/>
      <c r="Y21" s="163"/>
      <c r="Z21" s="163"/>
      <c r="AA21" s="163"/>
    </row>
    <row r="22" spans="1:27" s="171" customFormat="1" ht="17.5" x14ac:dyDescent="0.25">
      <c r="A22" s="169"/>
      <c r="B22" s="251">
        <v>9</v>
      </c>
      <c r="C22" s="212"/>
      <c r="D22" s="213"/>
      <c r="E22" s="214"/>
      <c r="F22" s="215"/>
      <c r="G22" s="214"/>
      <c r="H22" s="214"/>
      <c r="I22" s="214"/>
      <c r="J22" s="232"/>
      <c r="K22" s="233">
        <f t="shared" si="0"/>
        <v>0</v>
      </c>
      <c r="L22" s="233">
        <f t="shared" si="1"/>
        <v>0</v>
      </c>
      <c r="M22" s="233">
        <f t="shared" si="2"/>
        <v>0</v>
      </c>
      <c r="N22" s="233">
        <f t="shared" si="3"/>
        <v>0</v>
      </c>
      <c r="O22" s="233">
        <f t="shared" si="4"/>
        <v>0</v>
      </c>
      <c r="P22" s="233">
        <f t="shared" si="5"/>
        <v>0</v>
      </c>
      <c r="Q22" s="234">
        <f t="shared" si="6"/>
        <v>0</v>
      </c>
      <c r="R22" s="170"/>
      <c r="S22" s="163"/>
      <c r="T22" s="163"/>
      <c r="U22" s="163"/>
      <c r="V22" s="163"/>
      <c r="W22" s="163"/>
      <c r="X22" s="163"/>
      <c r="Y22" s="163"/>
      <c r="Z22" s="163"/>
      <c r="AA22" s="163"/>
    </row>
    <row r="23" spans="1:27" s="171" customFormat="1" ht="17.5" x14ac:dyDescent="0.25">
      <c r="A23" s="169"/>
      <c r="B23" s="251">
        <v>10</v>
      </c>
      <c r="C23" s="212"/>
      <c r="D23" s="213"/>
      <c r="E23" s="214"/>
      <c r="F23" s="215"/>
      <c r="G23" s="214"/>
      <c r="H23" s="214"/>
      <c r="I23" s="214"/>
      <c r="J23" s="232"/>
      <c r="K23" s="233">
        <f t="shared" si="0"/>
        <v>0</v>
      </c>
      <c r="L23" s="233">
        <f t="shared" si="1"/>
        <v>0</v>
      </c>
      <c r="M23" s="233">
        <f t="shared" si="2"/>
        <v>0</v>
      </c>
      <c r="N23" s="233">
        <f t="shared" si="3"/>
        <v>0</v>
      </c>
      <c r="O23" s="233">
        <f t="shared" si="4"/>
        <v>0</v>
      </c>
      <c r="P23" s="233">
        <f t="shared" si="5"/>
        <v>0</v>
      </c>
      <c r="Q23" s="234">
        <f t="shared" si="6"/>
        <v>0</v>
      </c>
      <c r="R23" s="170"/>
      <c r="S23" s="163"/>
      <c r="T23" s="163"/>
      <c r="U23" s="163"/>
      <c r="V23" s="163"/>
      <c r="W23" s="163"/>
      <c r="X23" s="163"/>
      <c r="Y23" s="163"/>
      <c r="Z23" s="163"/>
      <c r="AA23" s="163"/>
    </row>
    <row r="24" spans="1:27" s="171" customFormat="1" ht="17.5" x14ac:dyDescent="0.25">
      <c r="A24" s="169"/>
      <c r="B24" s="251">
        <v>11</v>
      </c>
      <c r="C24" s="212"/>
      <c r="D24" s="213"/>
      <c r="E24" s="214"/>
      <c r="F24" s="215"/>
      <c r="G24" s="214"/>
      <c r="H24" s="214"/>
      <c r="I24" s="214"/>
      <c r="J24" s="232"/>
      <c r="K24" s="233">
        <f t="shared" si="0"/>
        <v>0</v>
      </c>
      <c r="L24" s="233">
        <f t="shared" si="1"/>
        <v>0</v>
      </c>
      <c r="M24" s="233">
        <f t="shared" si="2"/>
        <v>0</v>
      </c>
      <c r="N24" s="233">
        <f t="shared" si="3"/>
        <v>0</v>
      </c>
      <c r="O24" s="233">
        <f t="shared" si="4"/>
        <v>0</v>
      </c>
      <c r="P24" s="233">
        <f t="shared" si="5"/>
        <v>0</v>
      </c>
      <c r="Q24" s="234">
        <f t="shared" si="6"/>
        <v>0</v>
      </c>
      <c r="R24" s="170"/>
      <c r="S24" s="163"/>
      <c r="T24" s="163"/>
      <c r="U24" s="163"/>
      <c r="V24" s="163"/>
      <c r="W24" s="163"/>
      <c r="X24" s="163"/>
      <c r="Y24" s="163"/>
      <c r="Z24" s="163"/>
      <c r="AA24" s="163"/>
    </row>
    <row r="25" spans="1:27" s="171" customFormat="1" ht="17.5" x14ac:dyDescent="0.25">
      <c r="A25" s="169"/>
      <c r="B25" s="251">
        <v>12</v>
      </c>
      <c r="C25" s="212"/>
      <c r="D25" s="213"/>
      <c r="E25" s="214"/>
      <c r="F25" s="215"/>
      <c r="G25" s="214"/>
      <c r="H25" s="214"/>
      <c r="I25" s="214"/>
      <c r="J25" s="232"/>
      <c r="K25" s="233">
        <f t="shared" si="0"/>
        <v>0</v>
      </c>
      <c r="L25" s="233">
        <f t="shared" si="1"/>
        <v>0</v>
      </c>
      <c r="M25" s="233">
        <f t="shared" si="2"/>
        <v>0</v>
      </c>
      <c r="N25" s="233">
        <f t="shared" si="3"/>
        <v>0</v>
      </c>
      <c r="O25" s="233">
        <f t="shared" si="4"/>
        <v>0</v>
      </c>
      <c r="P25" s="233">
        <f t="shared" si="5"/>
        <v>0</v>
      </c>
      <c r="Q25" s="234">
        <f t="shared" si="6"/>
        <v>0</v>
      </c>
      <c r="R25" s="170"/>
      <c r="S25" s="163"/>
      <c r="T25" s="163"/>
      <c r="U25" s="163"/>
      <c r="V25" s="163"/>
      <c r="W25" s="163"/>
      <c r="X25" s="163"/>
      <c r="Y25" s="163"/>
      <c r="Z25" s="163"/>
      <c r="AA25" s="163"/>
    </row>
    <row r="26" spans="1:27" s="171" customFormat="1" ht="17.5" x14ac:dyDescent="0.25">
      <c r="A26" s="169"/>
      <c r="B26" s="251">
        <v>13</v>
      </c>
      <c r="C26" s="212"/>
      <c r="D26" s="213"/>
      <c r="E26" s="214"/>
      <c r="F26" s="215"/>
      <c r="G26" s="214"/>
      <c r="H26" s="214"/>
      <c r="I26" s="214"/>
      <c r="J26" s="232"/>
      <c r="K26" s="233">
        <f t="shared" si="0"/>
        <v>0</v>
      </c>
      <c r="L26" s="233">
        <f t="shared" si="1"/>
        <v>0</v>
      </c>
      <c r="M26" s="233">
        <f t="shared" si="2"/>
        <v>0</v>
      </c>
      <c r="N26" s="233">
        <f t="shared" si="3"/>
        <v>0</v>
      </c>
      <c r="O26" s="233">
        <f t="shared" si="4"/>
        <v>0</v>
      </c>
      <c r="P26" s="233">
        <f t="shared" si="5"/>
        <v>0</v>
      </c>
      <c r="Q26" s="234">
        <f t="shared" si="6"/>
        <v>0</v>
      </c>
      <c r="R26" s="170"/>
      <c r="S26" s="163"/>
      <c r="T26" s="163"/>
      <c r="U26" s="163"/>
      <c r="V26" s="163"/>
      <c r="W26" s="163"/>
      <c r="X26" s="163"/>
      <c r="Y26" s="163"/>
      <c r="Z26" s="163"/>
      <c r="AA26" s="163"/>
    </row>
    <row r="27" spans="1:27" s="171" customFormat="1" ht="17.5" x14ac:dyDescent="0.25">
      <c r="A27" s="169"/>
      <c r="B27" s="251">
        <v>14</v>
      </c>
      <c r="C27" s="212"/>
      <c r="D27" s="213"/>
      <c r="E27" s="214"/>
      <c r="F27" s="215"/>
      <c r="G27" s="214"/>
      <c r="H27" s="214"/>
      <c r="I27" s="214"/>
      <c r="J27" s="232"/>
      <c r="K27" s="233">
        <f t="shared" si="0"/>
        <v>0</v>
      </c>
      <c r="L27" s="233">
        <f t="shared" si="1"/>
        <v>0</v>
      </c>
      <c r="M27" s="233">
        <f t="shared" si="2"/>
        <v>0</v>
      </c>
      <c r="N27" s="233">
        <f t="shared" si="3"/>
        <v>0</v>
      </c>
      <c r="O27" s="233">
        <f t="shared" si="4"/>
        <v>0</v>
      </c>
      <c r="P27" s="233">
        <f t="shared" si="5"/>
        <v>0</v>
      </c>
      <c r="Q27" s="234">
        <f t="shared" si="6"/>
        <v>0</v>
      </c>
      <c r="R27" s="170"/>
      <c r="S27" s="163"/>
      <c r="T27" s="163"/>
      <c r="U27" s="163"/>
      <c r="V27" s="163"/>
      <c r="W27" s="163"/>
      <c r="X27" s="163"/>
      <c r="Y27" s="163"/>
      <c r="Z27" s="163"/>
      <c r="AA27" s="163"/>
    </row>
    <row r="28" spans="1:27" s="171" customFormat="1" ht="17.5" x14ac:dyDescent="0.25">
      <c r="A28" s="169"/>
      <c r="B28" s="251">
        <v>15</v>
      </c>
      <c r="C28" s="212"/>
      <c r="D28" s="213"/>
      <c r="E28" s="214"/>
      <c r="F28" s="215"/>
      <c r="G28" s="214"/>
      <c r="H28" s="214"/>
      <c r="I28" s="214"/>
      <c r="J28" s="232"/>
      <c r="K28" s="233">
        <f t="shared" si="0"/>
        <v>0</v>
      </c>
      <c r="L28" s="233">
        <f t="shared" si="1"/>
        <v>0</v>
      </c>
      <c r="M28" s="233">
        <f t="shared" si="2"/>
        <v>0</v>
      </c>
      <c r="N28" s="233">
        <f t="shared" si="3"/>
        <v>0</v>
      </c>
      <c r="O28" s="233">
        <f t="shared" si="4"/>
        <v>0</v>
      </c>
      <c r="P28" s="233">
        <f t="shared" si="5"/>
        <v>0</v>
      </c>
      <c r="Q28" s="234">
        <f t="shared" si="6"/>
        <v>0</v>
      </c>
      <c r="R28" s="170"/>
      <c r="S28" s="163"/>
      <c r="T28" s="163"/>
      <c r="U28" s="163"/>
      <c r="V28" s="163"/>
      <c r="W28" s="163"/>
      <c r="X28" s="163"/>
      <c r="Y28" s="163"/>
      <c r="Z28" s="163"/>
      <c r="AA28" s="163"/>
    </row>
    <row r="29" spans="1:27" s="171" customFormat="1" ht="17.5" x14ac:dyDescent="0.25">
      <c r="A29" s="169"/>
      <c r="B29" s="251">
        <v>16</v>
      </c>
      <c r="C29" s="212"/>
      <c r="D29" s="213"/>
      <c r="E29" s="214"/>
      <c r="F29" s="215"/>
      <c r="G29" s="214"/>
      <c r="H29" s="214"/>
      <c r="I29" s="214"/>
      <c r="J29" s="232"/>
      <c r="K29" s="233">
        <f t="shared" si="0"/>
        <v>0</v>
      </c>
      <c r="L29" s="233">
        <f t="shared" si="1"/>
        <v>0</v>
      </c>
      <c r="M29" s="233">
        <f t="shared" si="2"/>
        <v>0</v>
      </c>
      <c r="N29" s="233">
        <f t="shared" si="3"/>
        <v>0</v>
      </c>
      <c r="O29" s="233">
        <f t="shared" si="4"/>
        <v>0</v>
      </c>
      <c r="P29" s="233">
        <f t="shared" si="5"/>
        <v>0</v>
      </c>
      <c r="Q29" s="234">
        <f t="shared" si="6"/>
        <v>0</v>
      </c>
      <c r="R29" s="170"/>
      <c r="S29" s="163"/>
      <c r="T29" s="163"/>
      <c r="U29" s="163"/>
      <c r="V29" s="163"/>
      <c r="W29" s="163"/>
      <c r="X29" s="163"/>
      <c r="Y29" s="163"/>
      <c r="Z29" s="163"/>
      <c r="AA29" s="163"/>
    </row>
    <row r="30" spans="1:27" s="171" customFormat="1" ht="17.5" x14ac:dyDescent="0.25">
      <c r="A30" s="169"/>
      <c r="B30" s="251">
        <v>17</v>
      </c>
      <c r="C30" s="212"/>
      <c r="D30" s="213"/>
      <c r="E30" s="214"/>
      <c r="F30" s="215"/>
      <c r="G30" s="214"/>
      <c r="H30" s="214"/>
      <c r="I30" s="214"/>
      <c r="J30" s="232"/>
      <c r="K30" s="233">
        <f t="shared" si="0"/>
        <v>0</v>
      </c>
      <c r="L30" s="233">
        <f t="shared" si="1"/>
        <v>0</v>
      </c>
      <c r="M30" s="233">
        <f t="shared" si="2"/>
        <v>0</v>
      </c>
      <c r="N30" s="233">
        <f t="shared" si="3"/>
        <v>0</v>
      </c>
      <c r="O30" s="233">
        <f t="shared" si="4"/>
        <v>0</v>
      </c>
      <c r="P30" s="233">
        <f t="shared" si="5"/>
        <v>0</v>
      </c>
      <c r="Q30" s="234">
        <f t="shared" si="6"/>
        <v>0</v>
      </c>
      <c r="R30" s="170"/>
      <c r="S30" s="163"/>
      <c r="T30" s="163"/>
      <c r="U30" s="163"/>
      <c r="V30" s="163"/>
      <c r="W30" s="163"/>
      <c r="X30" s="163"/>
      <c r="Y30" s="163"/>
      <c r="Z30" s="163"/>
      <c r="AA30" s="163"/>
    </row>
    <row r="31" spans="1:27" s="171" customFormat="1" ht="17.5" x14ac:dyDescent="0.25">
      <c r="A31" s="169"/>
      <c r="B31" s="251">
        <v>18</v>
      </c>
      <c r="C31" s="212"/>
      <c r="D31" s="213"/>
      <c r="E31" s="214"/>
      <c r="F31" s="215"/>
      <c r="G31" s="214"/>
      <c r="H31" s="214"/>
      <c r="I31" s="214"/>
      <c r="J31" s="232"/>
      <c r="K31" s="233">
        <f t="shared" si="0"/>
        <v>0</v>
      </c>
      <c r="L31" s="233">
        <f t="shared" si="1"/>
        <v>0</v>
      </c>
      <c r="M31" s="233">
        <f t="shared" si="2"/>
        <v>0</v>
      </c>
      <c r="N31" s="233">
        <f t="shared" si="3"/>
        <v>0</v>
      </c>
      <c r="O31" s="233">
        <f t="shared" si="4"/>
        <v>0</v>
      </c>
      <c r="P31" s="233">
        <f t="shared" si="5"/>
        <v>0</v>
      </c>
      <c r="Q31" s="234">
        <f t="shared" si="6"/>
        <v>0</v>
      </c>
      <c r="R31" s="170"/>
      <c r="S31" s="163"/>
      <c r="T31" s="163"/>
      <c r="U31" s="163"/>
      <c r="V31" s="163"/>
      <c r="W31" s="163"/>
      <c r="X31" s="163"/>
      <c r="Y31" s="163"/>
      <c r="Z31" s="163"/>
      <c r="AA31" s="163"/>
    </row>
    <row r="32" spans="1:27" s="171" customFormat="1" ht="17.5" x14ac:dyDescent="0.25">
      <c r="A32" s="169"/>
      <c r="B32" s="251">
        <v>19</v>
      </c>
      <c r="C32" s="212"/>
      <c r="D32" s="213"/>
      <c r="E32" s="214"/>
      <c r="F32" s="215"/>
      <c r="G32" s="214"/>
      <c r="H32" s="214"/>
      <c r="I32" s="214"/>
      <c r="J32" s="232"/>
      <c r="K32" s="233">
        <f t="shared" si="0"/>
        <v>0</v>
      </c>
      <c r="L32" s="233">
        <f t="shared" si="1"/>
        <v>0</v>
      </c>
      <c r="M32" s="233">
        <f t="shared" si="2"/>
        <v>0</v>
      </c>
      <c r="N32" s="233">
        <f t="shared" si="3"/>
        <v>0</v>
      </c>
      <c r="O32" s="233">
        <f t="shared" si="4"/>
        <v>0</v>
      </c>
      <c r="P32" s="233">
        <f t="shared" si="5"/>
        <v>0</v>
      </c>
      <c r="Q32" s="234">
        <f t="shared" si="6"/>
        <v>0</v>
      </c>
      <c r="R32" s="170"/>
      <c r="S32" s="163"/>
      <c r="T32" s="163"/>
      <c r="U32" s="163"/>
      <c r="V32" s="163"/>
      <c r="W32" s="163"/>
      <c r="X32" s="163"/>
      <c r="Y32" s="163"/>
      <c r="Z32" s="163"/>
      <c r="AA32" s="163"/>
    </row>
    <row r="33" spans="1:27" s="171" customFormat="1" ht="17.5" x14ac:dyDescent="0.25">
      <c r="A33" s="169"/>
      <c r="B33" s="251">
        <v>20</v>
      </c>
      <c r="C33" s="212"/>
      <c r="D33" s="213"/>
      <c r="E33" s="214"/>
      <c r="F33" s="215"/>
      <c r="G33" s="214"/>
      <c r="H33" s="214"/>
      <c r="I33" s="214"/>
      <c r="J33" s="232"/>
      <c r="K33" s="233">
        <f t="shared" si="0"/>
        <v>0</v>
      </c>
      <c r="L33" s="233">
        <f t="shared" si="1"/>
        <v>0</v>
      </c>
      <c r="M33" s="233">
        <f t="shared" si="2"/>
        <v>0</v>
      </c>
      <c r="N33" s="233">
        <f t="shared" si="3"/>
        <v>0</v>
      </c>
      <c r="O33" s="233">
        <f t="shared" si="4"/>
        <v>0</v>
      </c>
      <c r="P33" s="233">
        <f t="shared" si="5"/>
        <v>0</v>
      </c>
      <c r="Q33" s="234">
        <f t="shared" si="6"/>
        <v>0</v>
      </c>
      <c r="R33" s="170"/>
      <c r="S33" s="163"/>
      <c r="T33" s="163"/>
      <c r="U33" s="163"/>
      <c r="V33" s="163"/>
      <c r="W33" s="163"/>
      <c r="X33" s="163"/>
      <c r="Y33" s="163"/>
      <c r="Z33" s="163"/>
      <c r="AA33" s="163"/>
    </row>
    <row r="34" spans="1:27" s="171" customFormat="1" ht="17.5" x14ac:dyDescent="0.25">
      <c r="A34" s="169"/>
      <c r="B34" s="251">
        <v>21</v>
      </c>
      <c r="C34" s="212"/>
      <c r="D34" s="213"/>
      <c r="E34" s="214"/>
      <c r="F34" s="215"/>
      <c r="G34" s="214"/>
      <c r="H34" s="214"/>
      <c r="I34" s="214"/>
      <c r="J34" s="232"/>
      <c r="K34" s="233">
        <f t="shared" si="0"/>
        <v>0</v>
      </c>
      <c r="L34" s="233">
        <f t="shared" si="1"/>
        <v>0</v>
      </c>
      <c r="M34" s="233">
        <f t="shared" si="2"/>
        <v>0</v>
      </c>
      <c r="N34" s="233">
        <f t="shared" si="3"/>
        <v>0</v>
      </c>
      <c r="O34" s="233">
        <f t="shared" si="4"/>
        <v>0</v>
      </c>
      <c r="P34" s="233">
        <f t="shared" si="5"/>
        <v>0</v>
      </c>
      <c r="Q34" s="234">
        <f t="shared" si="6"/>
        <v>0</v>
      </c>
      <c r="R34" s="170"/>
      <c r="S34" s="163"/>
      <c r="T34" s="163"/>
      <c r="U34" s="163"/>
      <c r="V34" s="163"/>
      <c r="W34" s="163"/>
      <c r="X34" s="163"/>
      <c r="Y34" s="163"/>
      <c r="Z34" s="163"/>
      <c r="AA34" s="163"/>
    </row>
    <row r="35" spans="1:27" s="171" customFormat="1" ht="17.5" x14ac:dyDescent="0.25">
      <c r="A35" s="169"/>
      <c r="B35" s="251">
        <v>22</v>
      </c>
      <c r="C35" s="212"/>
      <c r="D35" s="213"/>
      <c r="E35" s="214"/>
      <c r="F35" s="215"/>
      <c r="G35" s="214"/>
      <c r="H35" s="214"/>
      <c r="I35" s="214"/>
      <c r="J35" s="232"/>
      <c r="K35" s="233">
        <f t="shared" si="0"/>
        <v>0</v>
      </c>
      <c r="L35" s="233">
        <f t="shared" si="1"/>
        <v>0</v>
      </c>
      <c r="M35" s="233">
        <f t="shared" si="2"/>
        <v>0</v>
      </c>
      <c r="N35" s="233">
        <f t="shared" si="3"/>
        <v>0</v>
      </c>
      <c r="O35" s="233">
        <f t="shared" si="4"/>
        <v>0</v>
      </c>
      <c r="P35" s="233">
        <f t="shared" si="5"/>
        <v>0</v>
      </c>
      <c r="Q35" s="234">
        <f t="shared" si="6"/>
        <v>0</v>
      </c>
      <c r="R35" s="170"/>
      <c r="S35" s="163"/>
      <c r="T35" s="163"/>
      <c r="U35" s="163"/>
      <c r="V35" s="163"/>
      <c r="W35" s="163"/>
      <c r="X35" s="163"/>
      <c r="Y35" s="163"/>
      <c r="Z35" s="163"/>
      <c r="AA35" s="163"/>
    </row>
    <row r="36" spans="1:27" s="171" customFormat="1" ht="17.5" x14ac:dyDescent="0.25">
      <c r="A36" s="169"/>
      <c r="B36" s="251">
        <v>23</v>
      </c>
      <c r="C36" s="212"/>
      <c r="D36" s="213"/>
      <c r="E36" s="214"/>
      <c r="F36" s="215"/>
      <c r="G36" s="214"/>
      <c r="H36" s="214"/>
      <c r="I36" s="214"/>
      <c r="J36" s="232"/>
      <c r="K36" s="233">
        <f t="shared" si="0"/>
        <v>0</v>
      </c>
      <c r="L36" s="233">
        <f t="shared" si="1"/>
        <v>0</v>
      </c>
      <c r="M36" s="233">
        <f t="shared" si="2"/>
        <v>0</v>
      </c>
      <c r="N36" s="233">
        <f t="shared" si="3"/>
        <v>0</v>
      </c>
      <c r="O36" s="233">
        <f t="shared" si="4"/>
        <v>0</v>
      </c>
      <c r="P36" s="233">
        <f t="shared" si="5"/>
        <v>0</v>
      </c>
      <c r="Q36" s="234">
        <f t="shared" si="6"/>
        <v>0</v>
      </c>
      <c r="R36" s="170"/>
      <c r="S36" s="163"/>
      <c r="T36" s="163"/>
      <c r="U36" s="163"/>
      <c r="V36" s="163"/>
      <c r="W36" s="163"/>
      <c r="X36" s="163"/>
      <c r="Y36" s="163"/>
      <c r="Z36" s="163"/>
      <c r="AA36" s="163"/>
    </row>
    <row r="37" spans="1:27" s="171" customFormat="1" ht="17.5" x14ac:dyDescent="0.25">
      <c r="A37" s="169"/>
      <c r="B37" s="251">
        <v>24</v>
      </c>
      <c r="C37" s="212"/>
      <c r="D37" s="213"/>
      <c r="E37" s="214"/>
      <c r="F37" s="215"/>
      <c r="G37" s="214"/>
      <c r="H37" s="214"/>
      <c r="I37" s="214"/>
      <c r="J37" s="232"/>
      <c r="K37" s="233">
        <f t="shared" si="0"/>
        <v>0</v>
      </c>
      <c r="L37" s="233">
        <f t="shared" si="1"/>
        <v>0</v>
      </c>
      <c r="M37" s="233">
        <f t="shared" si="2"/>
        <v>0</v>
      </c>
      <c r="N37" s="233">
        <f t="shared" si="3"/>
        <v>0</v>
      </c>
      <c r="O37" s="233">
        <f t="shared" si="4"/>
        <v>0</v>
      </c>
      <c r="P37" s="233">
        <f t="shared" si="5"/>
        <v>0</v>
      </c>
      <c r="Q37" s="234">
        <f t="shared" si="6"/>
        <v>0</v>
      </c>
      <c r="R37" s="170"/>
      <c r="S37" s="163"/>
      <c r="T37" s="163"/>
      <c r="U37" s="163"/>
      <c r="V37" s="163"/>
      <c r="W37" s="163"/>
      <c r="X37" s="163"/>
      <c r="Y37" s="163"/>
      <c r="Z37" s="163"/>
      <c r="AA37" s="163"/>
    </row>
    <row r="38" spans="1:27" s="171" customFormat="1" ht="17.5" x14ac:dyDescent="0.25">
      <c r="A38" s="169"/>
      <c r="B38" s="251">
        <v>25</v>
      </c>
      <c r="C38" s="212"/>
      <c r="D38" s="213"/>
      <c r="E38" s="214"/>
      <c r="F38" s="215"/>
      <c r="G38" s="214"/>
      <c r="H38" s="214"/>
      <c r="I38" s="214"/>
      <c r="J38" s="232"/>
      <c r="K38" s="233">
        <f t="shared" si="0"/>
        <v>0</v>
      </c>
      <c r="L38" s="233">
        <f t="shared" si="1"/>
        <v>0</v>
      </c>
      <c r="M38" s="233">
        <f t="shared" si="2"/>
        <v>0</v>
      </c>
      <c r="N38" s="233">
        <f t="shared" si="3"/>
        <v>0</v>
      </c>
      <c r="O38" s="233">
        <f t="shared" si="4"/>
        <v>0</v>
      </c>
      <c r="P38" s="233">
        <f t="shared" si="5"/>
        <v>0</v>
      </c>
      <c r="Q38" s="234">
        <f t="shared" si="6"/>
        <v>0</v>
      </c>
      <c r="R38" s="170"/>
      <c r="S38" s="163"/>
      <c r="T38" s="163"/>
      <c r="U38" s="163"/>
      <c r="V38" s="163"/>
      <c r="W38" s="163"/>
      <c r="X38" s="163"/>
      <c r="Y38" s="163"/>
      <c r="Z38" s="163"/>
      <c r="AA38" s="163"/>
    </row>
    <row r="39" spans="1:27" s="171" customFormat="1" ht="17.5" x14ac:dyDescent="0.25">
      <c r="A39" s="169"/>
      <c r="B39" s="251">
        <v>26</v>
      </c>
      <c r="C39" s="212"/>
      <c r="D39" s="213"/>
      <c r="E39" s="214"/>
      <c r="F39" s="215"/>
      <c r="G39" s="214"/>
      <c r="H39" s="214"/>
      <c r="I39" s="214"/>
      <c r="J39" s="232"/>
      <c r="K39" s="233">
        <f t="shared" si="0"/>
        <v>0</v>
      </c>
      <c r="L39" s="233">
        <f t="shared" si="1"/>
        <v>0</v>
      </c>
      <c r="M39" s="233">
        <f t="shared" si="2"/>
        <v>0</v>
      </c>
      <c r="N39" s="233">
        <f t="shared" si="3"/>
        <v>0</v>
      </c>
      <c r="O39" s="233">
        <f t="shared" si="4"/>
        <v>0</v>
      </c>
      <c r="P39" s="233">
        <f t="shared" si="5"/>
        <v>0</v>
      </c>
      <c r="Q39" s="234">
        <f t="shared" si="6"/>
        <v>0</v>
      </c>
      <c r="R39" s="170"/>
      <c r="S39" s="163"/>
      <c r="T39" s="163"/>
      <c r="U39" s="163"/>
      <c r="V39" s="163"/>
      <c r="W39" s="163"/>
      <c r="X39" s="163"/>
      <c r="Y39" s="163"/>
      <c r="Z39" s="163"/>
      <c r="AA39" s="163"/>
    </row>
    <row r="40" spans="1:27" s="171" customFormat="1" ht="17.5" x14ac:dyDescent="0.25">
      <c r="A40" s="169"/>
      <c r="B40" s="251">
        <v>27</v>
      </c>
      <c r="C40" s="212"/>
      <c r="D40" s="213"/>
      <c r="E40" s="214"/>
      <c r="F40" s="215"/>
      <c r="G40" s="214"/>
      <c r="H40" s="214"/>
      <c r="I40" s="214"/>
      <c r="J40" s="232"/>
      <c r="K40" s="233">
        <f t="shared" si="0"/>
        <v>0</v>
      </c>
      <c r="L40" s="233">
        <f t="shared" si="1"/>
        <v>0</v>
      </c>
      <c r="M40" s="233">
        <f t="shared" si="2"/>
        <v>0</v>
      </c>
      <c r="N40" s="233">
        <f t="shared" si="3"/>
        <v>0</v>
      </c>
      <c r="O40" s="233">
        <f t="shared" si="4"/>
        <v>0</v>
      </c>
      <c r="P40" s="233">
        <f t="shared" si="5"/>
        <v>0</v>
      </c>
      <c r="Q40" s="234">
        <f t="shared" si="6"/>
        <v>0</v>
      </c>
      <c r="R40" s="170"/>
      <c r="S40" s="163"/>
      <c r="T40" s="163"/>
      <c r="U40" s="163"/>
      <c r="V40" s="163"/>
      <c r="W40" s="163"/>
      <c r="X40" s="163"/>
      <c r="Y40" s="163"/>
      <c r="Z40" s="163"/>
      <c r="AA40" s="163"/>
    </row>
    <row r="41" spans="1:27" s="171" customFormat="1" ht="17.5" x14ac:dyDescent="0.25">
      <c r="A41" s="169"/>
      <c r="B41" s="251">
        <v>28</v>
      </c>
      <c r="C41" s="212"/>
      <c r="D41" s="213"/>
      <c r="E41" s="214"/>
      <c r="F41" s="215"/>
      <c r="G41" s="214"/>
      <c r="H41" s="214"/>
      <c r="I41" s="214"/>
      <c r="J41" s="232"/>
      <c r="K41" s="233">
        <f t="shared" si="0"/>
        <v>0</v>
      </c>
      <c r="L41" s="233">
        <f t="shared" si="1"/>
        <v>0</v>
      </c>
      <c r="M41" s="233">
        <f t="shared" si="2"/>
        <v>0</v>
      </c>
      <c r="N41" s="233">
        <f t="shared" si="3"/>
        <v>0</v>
      </c>
      <c r="O41" s="233">
        <f t="shared" si="4"/>
        <v>0</v>
      </c>
      <c r="P41" s="233">
        <f t="shared" si="5"/>
        <v>0</v>
      </c>
      <c r="Q41" s="234">
        <f t="shared" si="6"/>
        <v>0</v>
      </c>
      <c r="R41" s="170"/>
      <c r="S41" s="163"/>
      <c r="T41" s="163"/>
      <c r="U41" s="163"/>
      <c r="V41" s="163"/>
      <c r="W41" s="163"/>
      <c r="X41" s="163"/>
      <c r="Y41" s="163"/>
      <c r="Z41" s="163"/>
      <c r="AA41" s="163"/>
    </row>
    <row r="42" spans="1:27" s="171" customFormat="1" ht="17.5" x14ac:dyDescent="0.25">
      <c r="A42" s="169"/>
      <c r="B42" s="251">
        <v>29</v>
      </c>
      <c r="C42" s="212"/>
      <c r="D42" s="213"/>
      <c r="E42" s="214"/>
      <c r="F42" s="215"/>
      <c r="G42" s="214"/>
      <c r="H42" s="214"/>
      <c r="I42" s="214"/>
      <c r="J42" s="232"/>
      <c r="K42" s="233">
        <f t="shared" si="0"/>
        <v>0</v>
      </c>
      <c r="L42" s="233">
        <f t="shared" si="1"/>
        <v>0</v>
      </c>
      <c r="M42" s="233">
        <f t="shared" si="2"/>
        <v>0</v>
      </c>
      <c r="N42" s="233">
        <f t="shared" si="3"/>
        <v>0</v>
      </c>
      <c r="O42" s="233">
        <f t="shared" si="4"/>
        <v>0</v>
      </c>
      <c r="P42" s="233">
        <f t="shared" si="5"/>
        <v>0</v>
      </c>
      <c r="Q42" s="234">
        <f t="shared" si="6"/>
        <v>0</v>
      </c>
      <c r="R42" s="170"/>
      <c r="S42" s="163"/>
      <c r="T42" s="163"/>
      <c r="U42" s="163"/>
      <c r="V42" s="163"/>
      <c r="W42" s="163"/>
      <c r="X42" s="163"/>
      <c r="Y42" s="163"/>
      <c r="Z42" s="163"/>
      <c r="AA42" s="163"/>
    </row>
    <row r="43" spans="1:27" s="171" customFormat="1" ht="17.5" x14ac:dyDescent="0.25">
      <c r="A43" s="169"/>
      <c r="B43" s="251">
        <v>30</v>
      </c>
      <c r="C43" s="212"/>
      <c r="D43" s="213"/>
      <c r="E43" s="214"/>
      <c r="F43" s="215"/>
      <c r="G43" s="214"/>
      <c r="H43" s="214"/>
      <c r="I43" s="214"/>
      <c r="J43" s="232"/>
      <c r="K43" s="233">
        <f t="shared" si="0"/>
        <v>0</v>
      </c>
      <c r="L43" s="233">
        <f t="shared" si="1"/>
        <v>0</v>
      </c>
      <c r="M43" s="233">
        <f t="shared" si="2"/>
        <v>0</v>
      </c>
      <c r="N43" s="233">
        <f t="shared" si="3"/>
        <v>0</v>
      </c>
      <c r="O43" s="233">
        <f t="shared" si="4"/>
        <v>0</v>
      </c>
      <c r="P43" s="233">
        <f t="shared" si="5"/>
        <v>0</v>
      </c>
      <c r="Q43" s="234">
        <f t="shared" si="6"/>
        <v>0</v>
      </c>
      <c r="R43" s="170"/>
      <c r="S43" s="163"/>
      <c r="T43" s="163"/>
      <c r="U43" s="163"/>
      <c r="V43" s="163"/>
      <c r="W43" s="163"/>
      <c r="X43" s="163"/>
      <c r="Y43" s="163"/>
      <c r="Z43" s="163"/>
      <c r="AA43" s="163"/>
    </row>
    <row r="44" spans="1:27" s="171" customFormat="1" ht="17.5" x14ac:dyDescent="0.25">
      <c r="A44" s="169"/>
      <c r="B44" s="251">
        <v>31</v>
      </c>
      <c r="C44" s="212"/>
      <c r="D44" s="213"/>
      <c r="E44" s="214"/>
      <c r="F44" s="215"/>
      <c r="G44" s="214"/>
      <c r="H44" s="214"/>
      <c r="I44" s="214"/>
      <c r="J44" s="232"/>
      <c r="K44" s="233">
        <f t="shared" si="0"/>
        <v>0</v>
      </c>
      <c r="L44" s="233">
        <f t="shared" si="1"/>
        <v>0</v>
      </c>
      <c r="M44" s="233">
        <f t="shared" si="2"/>
        <v>0</v>
      </c>
      <c r="N44" s="233">
        <f t="shared" si="3"/>
        <v>0</v>
      </c>
      <c r="O44" s="233">
        <f t="shared" si="4"/>
        <v>0</v>
      </c>
      <c r="P44" s="233">
        <f t="shared" si="5"/>
        <v>0</v>
      </c>
      <c r="Q44" s="234">
        <f t="shared" si="6"/>
        <v>0</v>
      </c>
      <c r="R44" s="170"/>
      <c r="S44" s="163"/>
      <c r="T44" s="163"/>
      <c r="U44" s="163"/>
      <c r="V44" s="163"/>
      <c r="W44" s="163"/>
      <c r="X44" s="163"/>
      <c r="Y44" s="163"/>
      <c r="Z44" s="163"/>
      <c r="AA44" s="163"/>
    </row>
    <row r="45" spans="1:27" s="171" customFormat="1" ht="17.5" x14ac:dyDescent="0.25">
      <c r="A45" s="169"/>
      <c r="B45" s="251">
        <v>32</v>
      </c>
      <c r="C45" s="212"/>
      <c r="D45" s="213"/>
      <c r="E45" s="214"/>
      <c r="F45" s="215"/>
      <c r="G45" s="214"/>
      <c r="H45" s="214"/>
      <c r="I45" s="214"/>
      <c r="J45" s="232"/>
      <c r="K45" s="233">
        <f t="shared" si="0"/>
        <v>0</v>
      </c>
      <c r="L45" s="233">
        <f t="shared" si="1"/>
        <v>0</v>
      </c>
      <c r="M45" s="233">
        <f t="shared" si="2"/>
        <v>0</v>
      </c>
      <c r="N45" s="233">
        <f t="shared" si="3"/>
        <v>0</v>
      </c>
      <c r="O45" s="233">
        <f t="shared" si="4"/>
        <v>0</v>
      </c>
      <c r="P45" s="233">
        <f t="shared" si="5"/>
        <v>0</v>
      </c>
      <c r="Q45" s="234">
        <f t="shared" si="6"/>
        <v>0</v>
      </c>
      <c r="R45" s="170"/>
      <c r="S45" s="163"/>
      <c r="T45" s="163"/>
      <c r="U45" s="163"/>
      <c r="V45" s="163"/>
      <c r="W45" s="163"/>
      <c r="X45" s="163"/>
      <c r="Y45" s="163"/>
      <c r="Z45" s="163"/>
      <c r="AA45" s="163"/>
    </row>
    <row r="46" spans="1:27" s="171" customFormat="1" ht="17.5" x14ac:dyDescent="0.25">
      <c r="A46" s="169"/>
      <c r="B46" s="251">
        <v>33</v>
      </c>
      <c r="C46" s="212"/>
      <c r="D46" s="213"/>
      <c r="E46" s="214"/>
      <c r="F46" s="215"/>
      <c r="G46" s="214"/>
      <c r="H46" s="214"/>
      <c r="I46" s="214"/>
      <c r="J46" s="232"/>
      <c r="K46" s="233">
        <f t="shared" si="0"/>
        <v>0</v>
      </c>
      <c r="L46" s="233">
        <f t="shared" si="1"/>
        <v>0</v>
      </c>
      <c r="M46" s="233">
        <f t="shared" si="2"/>
        <v>0</v>
      </c>
      <c r="N46" s="233">
        <f t="shared" si="3"/>
        <v>0</v>
      </c>
      <c r="O46" s="233">
        <f t="shared" si="4"/>
        <v>0</v>
      </c>
      <c r="P46" s="233">
        <f t="shared" si="5"/>
        <v>0</v>
      </c>
      <c r="Q46" s="234">
        <f t="shared" si="6"/>
        <v>0</v>
      </c>
      <c r="R46" s="170"/>
      <c r="S46" s="163"/>
      <c r="T46" s="163"/>
      <c r="U46" s="163"/>
      <c r="V46" s="163"/>
      <c r="W46" s="163"/>
      <c r="X46" s="163"/>
      <c r="Y46" s="163"/>
      <c r="Z46" s="163"/>
      <c r="AA46" s="163"/>
    </row>
    <row r="47" spans="1:27" s="171" customFormat="1" ht="17.5" x14ac:dyDescent="0.25">
      <c r="A47" s="169"/>
      <c r="B47" s="251">
        <v>34</v>
      </c>
      <c r="C47" s="212"/>
      <c r="D47" s="213"/>
      <c r="E47" s="214"/>
      <c r="F47" s="215"/>
      <c r="G47" s="214"/>
      <c r="H47" s="214"/>
      <c r="I47" s="214"/>
      <c r="J47" s="232"/>
      <c r="K47" s="233">
        <f t="shared" si="0"/>
        <v>0</v>
      </c>
      <c r="L47" s="233">
        <f t="shared" si="1"/>
        <v>0</v>
      </c>
      <c r="M47" s="233">
        <f t="shared" si="2"/>
        <v>0</v>
      </c>
      <c r="N47" s="233">
        <f t="shared" si="3"/>
        <v>0</v>
      </c>
      <c r="O47" s="233">
        <f t="shared" si="4"/>
        <v>0</v>
      </c>
      <c r="P47" s="233">
        <f t="shared" si="5"/>
        <v>0</v>
      </c>
      <c r="Q47" s="234">
        <f t="shared" si="6"/>
        <v>0</v>
      </c>
      <c r="R47" s="170"/>
      <c r="S47" s="163"/>
      <c r="T47" s="163"/>
      <c r="U47" s="163"/>
      <c r="V47" s="163"/>
      <c r="W47" s="163"/>
      <c r="X47" s="163"/>
      <c r="Y47" s="163"/>
      <c r="Z47" s="163"/>
      <c r="AA47" s="163"/>
    </row>
    <row r="48" spans="1:27" s="171" customFormat="1" ht="17.5" x14ac:dyDescent="0.25">
      <c r="A48" s="169"/>
      <c r="B48" s="251">
        <v>35</v>
      </c>
      <c r="C48" s="212"/>
      <c r="D48" s="213"/>
      <c r="E48" s="214"/>
      <c r="F48" s="215"/>
      <c r="G48" s="214"/>
      <c r="H48" s="214"/>
      <c r="I48" s="214"/>
      <c r="J48" s="232"/>
      <c r="K48" s="233">
        <f t="shared" si="0"/>
        <v>0</v>
      </c>
      <c r="L48" s="233">
        <f t="shared" si="1"/>
        <v>0</v>
      </c>
      <c r="M48" s="233">
        <f t="shared" si="2"/>
        <v>0</v>
      </c>
      <c r="N48" s="233">
        <f t="shared" si="3"/>
        <v>0</v>
      </c>
      <c r="O48" s="233">
        <f t="shared" si="4"/>
        <v>0</v>
      </c>
      <c r="P48" s="233">
        <f t="shared" si="5"/>
        <v>0</v>
      </c>
      <c r="Q48" s="234">
        <f t="shared" si="6"/>
        <v>0</v>
      </c>
      <c r="R48" s="170"/>
      <c r="S48" s="163"/>
      <c r="T48" s="163"/>
      <c r="U48" s="163"/>
      <c r="V48" s="163"/>
      <c r="W48" s="163"/>
      <c r="X48" s="163"/>
      <c r="Y48" s="163"/>
      <c r="Z48" s="163"/>
      <c r="AA48" s="163"/>
    </row>
    <row r="49" spans="1:27" s="171" customFormat="1" ht="17.5" x14ac:dyDescent="0.25">
      <c r="A49" s="169"/>
      <c r="B49" s="251">
        <v>36</v>
      </c>
      <c r="C49" s="212"/>
      <c r="D49" s="213"/>
      <c r="E49" s="214"/>
      <c r="F49" s="215"/>
      <c r="G49" s="214"/>
      <c r="H49" s="214"/>
      <c r="I49" s="214"/>
      <c r="J49" s="232"/>
      <c r="K49" s="233">
        <f t="shared" si="0"/>
        <v>0</v>
      </c>
      <c r="L49" s="233">
        <f t="shared" si="1"/>
        <v>0</v>
      </c>
      <c r="M49" s="233">
        <f t="shared" si="2"/>
        <v>0</v>
      </c>
      <c r="N49" s="233">
        <f t="shared" si="3"/>
        <v>0</v>
      </c>
      <c r="O49" s="233">
        <f t="shared" si="4"/>
        <v>0</v>
      </c>
      <c r="P49" s="233">
        <f t="shared" si="5"/>
        <v>0</v>
      </c>
      <c r="Q49" s="234">
        <f t="shared" si="6"/>
        <v>0</v>
      </c>
      <c r="R49" s="170"/>
      <c r="S49" s="163"/>
      <c r="T49" s="163"/>
      <c r="U49" s="163"/>
      <c r="V49" s="163"/>
      <c r="W49" s="163"/>
      <c r="X49" s="163"/>
      <c r="Y49" s="163"/>
      <c r="Z49" s="163"/>
      <c r="AA49" s="163"/>
    </row>
    <row r="50" spans="1:27" s="171" customFormat="1" ht="17.5" x14ac:dyDescent="0.25">
      <c r="A50" s="169"/>
      <c r="B50" s="251">
        <v>37</v>
      </c>
      <c r="C50" s="212"/>
      <c r="D50" s="213"/>
      <c r="E50" s="214"/>
      <c r="F50" s="215"/>
      <c r="G50" s="214"/>
      <c r="H50" s="214"/>
      <c r="I50" s="214"/>
      <c r="J50" s="232"/>
      <c r="K50" s="233">
        <f t="shared" si="0"/>
        <v>0</v>
      </c>
      <c r="L50" s="233">
        <f t="shared" si="1"/>
        <v>0</v>
      </c>
      <c r="M50" s="233">
        <f t="shared" si="2"/>
        <v>0</v>
      </c>
      <c r="N50" s="233">
        <f t="shared" si="3"/>
        <v>0</v>
      </c>
      <c r="O50" s="233">
        <f t="shared" si="4"/>
        <v>0</v>
      </c>
      <c r="P50" s="233">
        <f t="shared" si="5"/>
        <v>0</v>
      </c>
      <c r="Q50" s="234">
        <f t="shared" si="6"/>
        <v>0</v>
      </c>
      <c r="R50" s="170"/>
      <c r="S50" s="163"/>
      <c r="T50" s="163"/>
      <c r="U50" s="163"/>
      <c r="V50" s="163"/>
      <c r="W50" s="163"/>
      <c r="X50" s="163"/>
      <c r="Y50" s="163"/>
      <c r="Z50" s="163"/>
      <c r="AA50" s="163"/>
    </row>
    <row r="51" spans="1:27" s="171" customFormat="1" ht="17.5" x14ac:dyDescent="0.25">
      <c r="A51" s="169"/>
      <c r="B51" s="251">
        <v>38</v>
      </c>
      <c r="C51" s="212"/>
      <c r="D51" s="213"/>
      <c r="E51" s="214"/>
      <c r="F51" s="215"/>
      <c r="G51" s="214"/>
      <c r="H51" s="214"/>
      <c r="I51" s="214"/>
      <c r="J51" s="232"/>
      <c r="K51" s="233">
        <f t="shared" si="0"/>
        <v>0</v>
      </c>
      <c r="L51" s="233">
        <f t="shared" si="1"/>
        <v>0</v>
      </c>
      <c r="M51" s="233">
        <f t="shared" si="2"/>
        <v>0</v>
      </c>
      <c r="N51" s="233">
        <f t="shared" si="3"/>
        <v>0</v>
      </c>
      <c r="O51" s="233">
        <f t="shared" si="4"/>
        <v>0</v>
      </c>
      <c r="P51" s="233">
        <f t="shared" si="5"/>
        <v>0</v>
      </c>
      <c r="Q51" s="234">
        <f t="shared" si="6"/>
        <v>0</v>
      </c>
      <c r="R51" s="170"/>
      <c r="S51" s="163"/>
      <c r="T51" s="163"/>
      <c r="U51" s="163"/>
      <c r="V51" s="163"/>
      <c r="W51" s="163"/>
      <c r="X51" s="163"/>
      <c r="Y51" s="163"/>
      <c r="Z51" s="163"/>
      <c r="AA51" s="163"/>
    </row>
    <row r="52" spans="1:27" s="171" customFormat="1" ht="17.5" x14ac:dyDescent="0.25">
      <c r="A52" s="169"/>
      <c r="B52" s="251">
        <v>39</v>
      </c>
      <c r="C52" s="212"/>
      <c r="D52" s="213"/>
      <c r="E52" s="214"/>
      <c r="F52" s="215"/>
      <c r="G52" s="214"/>
      <c r="H52" s="214"/>
      <c r="I52" s="214"/>
      <c r="J52" s="232"/>
      <c r="K52" s="233">
        <f t="shared" si="0"/>
        <v>0</v>
      </c>
      <c r="L52" s="233">
        <f t="shared" si="1"/>
        <v>0</v>
      </c>
      <c r="M52" s="233">
        <f t="shared" si="2"/>
        <v>0</v>
      </c>
      <c r="N52" s="233">
        <f t="shared" si="3"/>
        <v>0</v>
      </c>
      <c r="O52" s="233">
        <f t="shared" si="4"/>
        <v>0</v>
      </c>
      <c r="P52" s="233">
        <f t="shared" si="5"/>
        <v>0</v>
      </c>
      <c r="Q52" s="234">
        <f t="shared" si="6"/>
        <v>0</v>
      </c>
      <c r="R52" s="170"/>
      <c r="S52" s="163"/>
      <c r="T52" s="163"/>
      <c r="U52" s="163"/>
      <c r="V52" s="163"/>
      <c r="W52" s="163"/>
      <c r="X52" s="163"/>
      <c r="Y52" s="163"/>
      <c r="Z52" s="163"/>
      <c r="AA52" s="163"/>
    </row>
    <row r="53" spans="1:27" s="171" customFormat="1" ht="17.5" x14ac:dyDescent="0.25">
      <c r="A53" s="169"/>
      <c r="B53" s="251">
        <v>40</v>
      </c>
      <c r="C53" s="212"/>
      <c r="D53" s="213"/>
      <c r="E53" s="214"/>
      <c r="F53" s="215"/>
      <c r="G53" s="214"/>
      <c r="H53" s="214"/>
      <c r="I53" s="214"/>
      <c r="J53" s="232"/>
      <c r="K53" s="233">
        <f t="shared" si="0"/>
        <v>0</v>
      </c>
      <c r="L53" s="233">
        <f t="shared" si="1"/>
        <v>0</v>
      </c>
      <c r="M53" s="233">
        <f t="shared" si="2"/>
        <v>0</v>
      </c>
      <c r="N53" s="233">
        <f t="shared" si="3"/>
        <v>0</v>
      </c>
      <c r="O53" s="233">
        <f t="shared" si="4"/>
        <v>0</v>
      </c>
      <c r="P53" s="233">
        <f t="shared" si="5"/>
        <v>0</v>
      </c>
      <c r="Q53" s="234">
        <f t="shared" si="6"/>
        <v>0</v>
      </c>
      <c r="R53" s="170"/>
      <c r="S53" s="163"/>
      <c r="T53" s="163"/>
      <c r="U53" s="163"/>
      <c r="V53" s="163"/>
      <c r="W53" s="163"/>
      <c r="X53" s="163"/>
      <c r="Y53" s="163"/>
      <c r="Z53" s="163"/>
      <c r="AA53" s="163"/>
    </row>
    <row r="54" spans="1:27" s="171" customFormat="1" ht="17.5" x14ac:dyDescent="0.25">
      <c r="A54" s="169"/>
      <c r="B54" s="251">
        <v>41</v>
      </c>
      <c r="C54" s="212"/>
      <c r="D54" s="213"/>
      <c r="E54" s="214"/>
      <c r="F54" s="215"/>
      <c r="G54" s="214"/>
      <c r="H54" s="214"/>
      <c r="I54" s="214"/>
      <c r="J54" s="232"/>
      <c r="K54" s="233">
        <f t="shared" si="0"/>
        <v>0</v>
      </c>
      <c r="L54" s="233">
        <f t="shared" si="1"/>
        <v>0</v>
      </c>
      <c r="M54" s="233">
        <f t="shared" si="2"/>
        <v>0</v>
      </c>
      <c r="N54" s="233">
        <f t="shared" si="3"/>
        <v>0</v>
      </c>
      <c r="O54" s="233">
        <f t="shared" si="4"/>
        <v>0</v>
      </c>
      <c r="P54" s="233">
        <f t="shared" si="5"/>
        <v>0</v>
      </c>
      <c r="Q54" s="234">
        <f t="shared" si="6"/>
        <v>0</v>
      </c>
      <c r="R54" s="170"/>
      <c r="S54" s="163"/>
      <c r="T54" s="163"/>
      <c r="U54" s="163"/>
      <c r="V54" s="163"/>
      <c r="W54" s="163"/>
      <c r="X54" s="163"/>
      <c r="Y54" s="163"/>
      <c r="Z54" s="163"/>
      <c r="AA54" s="163"/>
    </row>
    <row r="55" spans="1:27" s="171" customFormat="1" ht="17.5" x14ac:dyDescent="0.25">
      <c r="A55" s="169"/>
      <c r="B55" s="251">
        <v>42</v>
      </c>
      <c r="C55" s="212"/>
      <c r="D55" s="213"/>
      <c r="E55" s="214"/>
      <c r="F55" s="215"/>
      <c r="G55" s="214"/>
      <c r="H55" s="214"/>
      <c r="I55" s="214"/>
      <c r="J55" s="232"/>
      <c r="K55" s="233">
        <f t="shared" si="0"/>
        <v>0</v>
      </c>
      <c r="L55" s="233">
        <f t="shared" si="1"/>
        <v>0</v>
      </c>
      <c r="M55" s="233">
        <f t="shared" si="2"/>
        <v>0</v>
      </c>
      <c r="N55" s="233">
        <f t="shared" si="3"/>
        <v>0</v>
      </c>
      <c r="O55" s="233">
        <f t="shared" si="4"/>
        <v>0</v>
      </c>
      <c r="P55" s="233">
        <f t="shared" si="5"/>
        <v>0</v>
      </c>
      <c r="Q55" s="234">
        <f t="shared" si="6"/>
        <v>0</v>
      </c>
      <c r="R55" s="170"/>
      <c r="S55" s="163"/>
      <c r="T55" s="163"/>
      <c r="U55" s="163"/>
      <c r="V55" s="163"/>
      <c r="W55" s="163"/>
      <c r="X55" s="163"/>
      <c r="Y55" s="163"/>
      <c r="Z55" s="163"/>
      <c r="AA55" s="163"/>
    </row>
    <row r="56" spans="1:27" s="171" customFormat="1" ht="17.5" x14ac:dyDescent="0.25">
      <c r="A56" s="169"/>
      <c r="B56" s="251">
        <v>43</v>
      </c>
      <c r="C56" s="212"/>
      <c r="D56" s="213"/>
      <c r="E56" s="214"/>
      <c r="F56" s="215"/>
      <c r="G56" s="214"/>
      <c r="H56" s="214"/>
      <c r="I56" s="214"/>
      <c r="J56" s="232"/>
      <c r="K56" s="233">
        <f t="shared" si="0"/>
        <v>0</v>
      </c>
      <c r="L56" s="233">
        <f t="shared" si="1"/>
        <v>0</v>
      </c>
      <c r="M56" s="233">
        <f t="shared" si="2"/>
        <v>0</v>
      </c>
      <c r="N56" s="233">
        <f t="shared" si="3"/>
        <v>0</v>
      </c>
      <c r="O56" s="233">
        <f t="shared" si="4"/>
        <v>0</v>
      </c>
      <c r="P56" s="233">
        <f t="shared" si="5"/>
        <v>0</v>
      </c>
      <c r="Q56" s="234">
        <f t="shared" si="6"/>
        <v>0</v>
      </c>
      <c r="R56" s="170"/>
      <c r="S56" s="163"/>
      <c r="T56" s="163"/>
      <c r="U56" s="163"/>
      <c r="V56" s="163"/>
      <c r="W56" s="163"/>
      <c r="X56" s="163"/>
      <c r="Y56" s="163"/>
      <c r="Z56" s="163"/>
      <c r="AA56" s="163"/>
    </row>
    <row r="57" spans="1:27" s="171" customFormat="1" ht="17.5" x14ac:dyDescent="0.25">
      <c r="A57" s="169"/>
      <c r="B57" s="251">
        <v>44</v>
      </c>
      <c r="C57" s="212"/>
      <c r="D57" s="213"/>
      <c r="E57" s="214"/>
      <c r="F57" s="215"/>
      <c r="G57" s="214"/>
      <c r="H57" s="214"/>
      <c r="I57" s="214"/>
      <c r="J57" s="232"/>
      <c r="K57" s="233">
        <f t="shared" si="0"/>
        <v>0</v>
      </c>
      <c r="L57" s="233">
        <f t="shared" si="1"/>
        <v>0</v>
      </c>
      <c r="M57" s="233">
        <f t="shared" si="2"/>
        <v>0</v>
      </c>
      <c r="N57" s="233">
        <f t="shared" si="3"/>
        <v>0</v>
      </c>
      <c r="O57" s="233">
        <f t="shared" si="4"/>
        <v>0</v>
      </c>
      <c r="P57" s="233">
        <f t="shared" si="5"/>
        <v>0</v>
      </c>
      <c r="Q57" s="234">
        <f t="shared" si="6"/>
        <v>0</v>
      </c>
      <c r="R57" s="170"/>
      <c r="S57" s="163"/>
      <c r="T57" s="163"/>
      <c r="U57" s="163"/>
      <c r="V57" s="163"/>
      <c r="W57" s="163"/>
      <c r="X57" s="163"/>
      <c r="Y57" s="163"/>
      <c r="Z57" s="163"/>
      <c r="AA57" s="163"/>
    </row>
    <row r="58" spans="1:27" s="171" customFormat="1" ht="17.5" x14ac:dyDescent="0.25">
      <c r="A58" s="169"/>
      <c r="B58" s="251">
        <v>45</v>
      </c>
      <c r="C58" s="212"/>
      <c r="D58" s="213"/>
      <c r="E58" s="214"/>
      <c r="F58" s="215"/>
      <c r="G58" s="214"/>
      <c r="H58" s="214"/>
      <c r="I58" s="214"/>
      <c r="J58" s="232"/>
      <c r="K58" s="233">
        <f t="shared" si="0"/>
        <v>0</v>
      </c>
      <c r="L58" s="233">
        <f t="shared" si="1"/>
        <v>0</v>
      </c>
      <c r="M58" s="233">
        <f t="shared" si="2"/>
        <v>0</v>
      </c>
      <c r="N58" s="233">
        <f t="shared" si="3"/>
        <v>0</v>
      </c>
      <c r="O58" s="233">
        <f t="shared" si="4"/>
        <v>0</v>
      </c>
      <c r="P58" s="233">
        <f t="shared" si="5"/>
        <v>0</v>
      </c>
      <c r="Q58" s="234">
        <f t="shared" si="6"/>
        <v>0</v>
      </c>
      <c r="R58" s="170"/>
      <c r="S58" s="163"/>
      <c r="T58" s="163"/>
      <c r="U58" s="163"/>
      <c r="V58" s="163"/>
      <c r="W58" s="163"/>
      <c r="X58" s="163"/>
      <c r="Y58" s="163"/>
      <c r="Z58" s="163"/>
      <c r="AA58" s="163"/>
    </row>
    <row r="59" spans="1:27" s="171" customFormat="1" ht="17.5" x14ac:dyDescent="0.25">
      <c r="A59" s="169"/>
      <c r="B59" s="251">
        <v>46</v>
      </c>
      <c r="C59" s="212"/>
      <c r="D59" s="213"/>
      <c r="E59" s="214"/>
      <c r="F59" s="215"/>
      <c r="G59" s="214"/>
      <c r="H59" s="214"/>
      <c r="I59" s="214"/>
      <c r="J59" s="232"/>
      <c r="K59" s="233">
        <f t="shared" si="0"/>
        <v>0</v>
      </c>
      <c r="L59" s="233">
        <f t="shared" si="1"/>
        <v>0</v>
      </c>
      <c r="M59" s="233">
        <f t="shared" si="2"/>
        <v>0</v>
      </c>
      <c r="N59" s="233">
        <f t="shared" si="3"/>
        <v>0</v>
      </c>
      <c r="O59" s="233">
        <f t="shared" si="4"/>
        <v>0</v>
      </c>
      <c r="P59" s="233">
        <f t="shared" si="5"/>
        <v>0</v>
      </c>
      <c r="Q59" s="234">
        <f t="shared" si="6"/>
        <v>0</v>
      </c>
      <c r="R59" s="170"/>
      <c r="S59" s="163"/>
      <c r="T59" s="163"/>
      <c r="U59" s="163"/>
      <c r="V59" s="163"/>
      <c r="W59" s="163"/>
      <c r="X59" s="163"/>
      <c r="Y59" s="163"/>
      <c r="Z59" s="163"/>
      <c r="AA59" s="163"/>
    </row>
    <row r="60" spans="1:27" s="171" customFormat="1" ht="17.5" x14ac:dyDescent="0.25">
      <c r="A60" s="169"/>
      <c r="B60" s="251">
        <v>47</v>
      </c>
      <c r="C60" s="212"/>
      <c r="D60" s="213"/>
      <c r="E60" s="214"/>
      <c r="F60" s="215"/>
      <c r="G60" s="214"/>
      <c r="H60" s="214"/>
      <c r="I60" s="214"/>
      <c r="J60" s="232"/>
      <c r="K60" s="233">
        <f t="shared" si="0"/>
        <v>0</v>
      </c>
      <c r="L60" s="233">
        <f t="shared" si="1"/>
        <v>0</v>
      </c>
      <c r="M60" s="233">
        <f t="shared" si="2"/>
        <v>0</v>
      </c>
      <c r="N60" s="233">
        <f t="shared" si="3"/>
        <v>0</v>
      </c>
      <c r="O60" s="233">
        <f t="shared" si="4"/>
        <v>0</v>
      </c>
      <c r="P60" s="233">
        <f t="shared" si="5"/>
        <v>0</v>
      </c>
      <c r="Q60" s="234">
        <f t="shared" si="6"/>
        <v>0</v>
      </c>
      <c r="R60" s="170"/>
      <c r="S60" s="163"/>
      <c r="T60" s="163"/>
      <c r="U60" s="163"/>
      <c r="V60" s="163"/>
      <c r="W60" s="163"/>
      <c r="X60" s="163"/>
      <c r="Y60" s="163"/>
      <c r="Z60" s="163"/>
      <c r="AA60" s="163"/>
    </row>
    <row r="61" spans="1:27" s="171" customFormat="1" ht="17.5" x14ac:dyDescent="0.25">
      <c r="A61" s="169"/>
      <c r="B61" s="251">
        <v>48</v>
      </c>
      <c r="C61" s="212"/>
      <c r="D61" s="213"/>
      <c r="E61" s="214"/>
      <c r="F61" s="215"/>
      <c r="G61" s="214"/>
      <c r="H61" s="214"/>
      <c r="I61" s="214"/>
      <c r="J61" s="232"/>
      <c r="K61" s="233">
        <f t="shared" si="0"/>
        <v>0</v>
      </c>
      <c r="L61" s="233">
        <f t="shared" si="1"/>
        <v>0</v>
      </c>
      <c r="M61" s="233">
        <f t="shared" si="2"/>
        <v>0</v>
      </c>
      <c r="N61" s="233">
        <f t="shared" si="3"/>
        <v>0</v>
      </c>
      <c r="O61" s="233">
        <f t="shared" si="4"/>
        <v>0</v>
      </c>
      <c r="P61" s="233">
        <f t="shared" si="5"/>
        <v>0</v>
      </c>
      <c r="Q61" s="234">
        <f t="shared" si="6"/>
        <v>0</v>
      </c>
      <c r="R61" s="170"/>
      <c r="S61" s="163"/>
      <c r="T61" s="163"/>
      <c r="U61" s="163"/>
      <c r="V61" s="163"/>
      <c r="W61" s="163"/>
      <c r="X61" s="163"/>
      <c r="Y61" s="163"/>
      <c r="Z61" s="163"/>
      <c r="AA61" s="163"/>
    </row>
    <row r="62" spans="1:27" s="171" customFormat="1" ht="17.5" x14ac:dyDescent="0.25">
      <c r="A62" s="169"/>
      <c r="B62" s="251">
        <v>49</v>
      </c>
      <c r="C62" s="212"/>
      <c r="D62" s="213"/>
      <c r="E62" s="214"/>
      <c r="F62" s="215"/>
      <c r="G62" s="214"/>
      <c r="H62" s="214"/>
      <c r="I62" s="214"/>
      <c r="J62" s="232"/>
      <c r="K62" s="233">
        <f t="shared" si="0"/>
        <v>0</v>
      </c>
      <c r="L62" s="233">
        <f t="shared" si="1"/>
        <v>0</v>
      </c>
      <c r="M62" s="233">
        <f t="shared" si="2"/>
        <v>0</v>
      </c>
      <c r="N62" s="233">
        <f t="shared" si="3"/>
        <v>0</v>
      </c>
      <c r="O62" s="233">
        <f t="shared" si="4"/>
        <v>0</v>
      </c>
      <c r="P62" s="233">
        <f t="shared" si="5"/>
        <v>0</v>
      </c>
      <c r="Q62" s="234">
        <f t="shared" si="6"/>
        <v>0</v>
      </c>
      <c r="R62" s="170"/>
      <c r="S62" s="163"/>
      <c r="T62" s="163"/>
      <c r="U62" s="163"/>
      <c r="V62" s="163"/>
      <c r="W62" s="163"/>
      <c r="X62" s="163"/>
      <c r="Y62" s="163"/>
      <c r="Z62" s="163"/>
      <c r="AA62" s="163"/>
    </row>
    <row r="63" spans="1:27" s="171" customFormat="1" ht="17.5" x14ac:dyDescent="0.25">
      <c r="A63" s="169"/>
      <c r="B63" s="251">
        <v>50</v>
      </c>
      <c r="C63" s="212"/>
      <c r="D63" s="213"/>
      <c r="E63" s="214"/>
      <c r="F63" s="215"/>
      <c r="G63" s="214"/>
      <c r="H63" s="214"/>
      <c r="I63" s="214"/>
      <c r="J63" s="232"/>
      <c r="K63" s="233">
        <f t="shared" si="0"/>
        <v>0</v>
      </c>
      <c r="L63" s="233">
        <f t="shared" si="1"/>
        <v>0</v>
      </c>
      <c r="M63" s="233">
        <f t="shared" si="2"/>
        <v>0</v>
      </c>
      <c r="N63" s="233">
        <f t="shared" si="3"/>
        <v>0</v>
      </c>
      <c r="O63" s="233">
        <f t="shared" si="4"/>
        <v>0</v>
      </c>
      <c r="P63" s="233">
        <f t="shared" si="5"/>
        <v>0</v>
      </c>
      <c r="Q63" s="234">
        <f t="shared" si="6"/>
        <v>0</v>
      </c>
      <c r="R63" s="170"/>
      <c r="S63" s="163"/>
      <c r="T63" s="163"/>
      <c r="U63" s="163"/>
      <c r="V63" s="163"/>
      <c r="W63" s="163"/>
      <c r="X63" s="163"/>
      <c r="Y63" s="163"/>
      <c r="Z63" s="163"/>
      <c r="AA63" s="163"/>
    </row>
    <row r="64" spans="1:27" s="171" customFormat="1" ht="17.5" x14ac:dyDescent="0.25">
      <c r="A64" s="169"/>
      <c r="B64" s="251">
        <v>51</v>
      </c>
      <c r="C64" s="212"/>
      <c r="D64" s="213"/>
      <c r="E64" s="214"/>
      <c r="F64" s="215"/>
      <c r="G64" s="214"/>
      <c r="H64" s="214"/>
      <c r="I64" s="214"/>
      <c r="J64" s="232"/>
      <c r="K64" s="233">
        <f t="shared" si="0"/>
        <v>0</v>
      </c>
      <c r="L64" s="233">
        <f t="shared" si="1"/>
        <v>0</v>
      </c>
      <c r="M64" s="233">
        <f t="shared" si="2"/>
        <v>0</v>
      </c>
      <c r="N64" s="233">
        <f t="shared" si="3"/>
        <v>0</v>
      </c>
      <c r="O64" s="233">
        <f t="shared" si="4"/>
        <v>0</v>
      </c>
      <c r="P64" s="233">
        <f t="shared" si="5"/>
        <v>0</v>
      </c>
      <c r="Q64" s="234">
        <f t="shared" si="6"/>
        <v>0</v>
      </c>
      <c r="R64" s="170"/>
      <c r="S64" s="163"/>
      <c r="T64" s="163"/>
      <c r="U64" s="163"/>
      <c r="V64" s="163"/>
      <c r="W64" s="163"/>
      <c r="X64" s="163"/>
      <c r="Y64" s="163"/>
      <c r="Z64" s="163"/>
      <c r="AA64" s="163"/>
    </row>
    <row r="65" spans="1:27" s="171" customFormat="1" ht="17.5" x14ac:dyDescent="0.25">
      <c r="A65" s="169"/>
      <c r="B65" s="251">
        <v>52</v>
      </c>
      <c r="C65" s="212"/>
      <c r="D65" s="213"/>
      <c r="E65" s="214"/>
      <c r="F65" s="215"/>
      <c r="G65" s="214"/>
      <c r="H65" s="214"/>
      <c r="I65" s="214"/>
      <c r="J65" s="232"/>
      <c r="K65" s="233">
        <f t="shared" si="0"/>
        <v>0</v>
      </c>
      <c r="L65" s="233">
        <f t="shared" si="1"/>
        <v>0</v>
      </c>
      <c r="M65" s="233">
        <f t="shared" si="2"/>
        <v>0</v>
      </c>
      <c r="N65" s="233">
        <f t="shared" si="3"/>
        <v>0</v>
      </c>
      <c r="O65" s="233">
        <f t="shared" si="4"/>
        <v>0</v>
      </c>
      <c r="P65" s="233">
        <f t="shared" si="5"/>
        <v>0</v>
      </c>
      <c r="Q65" s="234">
        <f t="shared" si="6"/>
        <v>0</v>
      </c>
      <c r="R65" s="170"/>
      <c r="S65" s="163"/>
      <c r="T65" s="163"/>
      <c r="U65" s="163"/>
      <c r="V65" s="163"/>
      <c r="W65" s="163"/>
      <c r="X65" s="163"/>
      <c r="Y65" s="163"/>
      <c r="Z65" s="163"/>
      <c r="AA65" s="163"/>
    </row>
    <row r="66" spans="1:27" s="171" customFormat="1" ht="17.5" x14ac:dyDescent="0.25">
      <c r="A66" s="169"/>
      <c r="B66" s="251">
        <v>53</v>
      </c>
      <c r="C66" s="212"/>
      <c r="D66" s="213"/>
      <c r="E66" s="214"/>
      <c r="F66" s="215"/>
      <c r="G66" s="214"/>
      <c r="H66" s="214"/>
      <c r="I66" s="214"/>
      <c r="J66" s="232"/>
      <c r="K66" s="233">
        <f t="shared" si="0"/>
        <v>0</v>
      </c>
      <c r="L66" s="233">
        <f t="shared" si="1"/>
        <v>0</v>
      </c>
      <c r="M66" s="233">
        <f t="shared" si="2"/>
        <v>0</v>
      </c>
      <c r="N66" s="233">
        <f t="shared" si="3"/>
        <v>0</v>
      </c>
      <c r="O66" s="233">
        <f t="shared" si="4"/>
        <v>0</v>
      </c>
      <c r="P66" s="233">
        <f t="shared" si="5"/>
        <v>0</v>
      </c>
      <c r="Q66" s="234">
        <f t="shared" si="6"/>
        <v>0</v>
      </c>
      <c r="R66" s="170"/>
      <c r="S66" s="163"/>
      <c r="T66" s="163"/>
      <c r="U66" s="163"/>
      <c r="V66" s="163"/>
      <c r="W66" s="163"/>
      <c r="X66" s="163"/>
      <c r="Y66" s="163"/>
      <c r="Z66" s="163"/>
      <c r="AA66" s="163"/>
    </row>
    <row r="67" spans="1:27" s="171" customFormat="1" ht="17.5" x14ac:dyDescent="0.25">
      <c r="A67" s="169"/>
      <c r="B67" s="251">
        <v>54</v>
      </c>
      <c r="C67" s="212"/>
      <c r="D67" s="213"/>
      <c r="E67" s="214"/>
      <c r="F67" s="215"/>
      <c r="G67" s="214"/>
      <c r="H67" s="214"/>
      <c r="I67" s="214"/>
      <c r="J67" s="232"/>
      <c r="K67" s="233">
        <f t="shared" si="0"/>
        <v>0</v>
      </c>
      <c r="L67" s="233">
        <f t="shared" si="1"/>
        <v>0</v>
      </c>
      <c r="M67" s="233">
        <f t="shared" si="2"/>
        <v>0</v>
      </c>
      <c r="N67" s="233">
        <f t="shared" si="3"/>
        <v>0</v>
      </c>
      <c r="O67" s="233">
        <f t="shared" si="4"/>
        <v>0</v>
      </c>
      <c r="P67" s="233">
        <f t="shared" si="5"/>
        <v>0</v>
      </c>
      <c r="Q67" s="234">
        <f t="shared" si="6"/>
        <v>0</v>
      </c>
      <c r="R67" s="170"/>
      <c r="S67" s="163"/>
      <c r="T67" s="163"/>
      <c r="U67" s="163"/>
      <c r="V67" s="163"/>
      <c r="W67" s="163"/>
      <c r="X67" s="163"/>
      <c r="Y67" s="163"/>
      <c r="Z67" s="163"/>
      <c r="AA67" s="163"/>
    </row>
    <row r="68" spans="1:27" s="171" customFormat="1" ht="17.5" x14ac:dyDescent="0.25">
      <c r="A68" s="169"/>
      <c r="B68" s="251">
        <v>55</v>
      </c>
      <c r="C68" s="212"/>
      <c r="D68" s="213"/>
      <c r="E68" s="214"/>
      <c r="F68" s="215"/>
      <c r="G68" s="214"/>
      <c r="H68" s="214"/>
      <c r="I68" s="214"/>
      <c r="J68" s="232"/>
      <c r="K68" s="233">
        <f t="shared" si="0"/>
        <v>0</v>
      </c>
      <c r="L68" s="233">
        <f t="shared" si="1"/>
        <v>0</v>
      </c>
      <c r="M68" s="233">
        <f t="shared" si="2"/>
        <v>0</v>
      </c>
      <c r="N68" s="233">
        <f t="shared" si="3"/>
        <v>0</v>
      </c>
      <c r="O68" s="233">
        <f t="shared" si="4"/>
        <v>0</v>
      </c>
      <c r="P68" s="233">
        <f t="shared" si="5"/>
        <v>0</v>
      </c>
      <c r="Q68" s="234">
        <f t="shared" si="6"/>
        <v>0</v>
      </c>
      <c r="R68" s="170"/>
      <c r="S68" s="163"/>
      <c r="T68" s="163"/>
      <c r="U68" s="163"/>
      <c r="V68" s="163"/>
      <c r="W68" s="163"/>
      <c r="X68" s="163"/>
      <c r="Y68" s="163"/>
      <c r="Z68" s="163"/>
      <c r="AA68" s="163"/>
    </row>
    <row r="69" spans="1:27" s="171" customFormat="1" ht="17.5" x14ac:dyDescent="0.25">
      <c r="A69" s="169"/>
      <c r="B69" s="251">
        <v>56</v>
      </c>
      <c r="C69" s="212"/>
      <c r="D69" s="213"/>
      <c r="E69" s="214"/>
      <c r="F69" s="215"/>
      <c r="G69" s="214"/>
      <c r="H69" s="214"/>
      <c r="I69" s="214"/>
      <c r="J69" s="232"/>
      <c r="K69" s="233">
        <f t="shared" si="0"/>
        <v>0</v>
      </c>
      <c r="L69" s="233">
        <f t="shared" si="1"/>
        <v>0</v>
      </c>
      <c r="M69" s="233">
        <f t="shared" si="2"/>
        <v>0</v>
      </c>
      <c r="N69" s="233">
        <f t="shared" si="3"/>
        <v>0</v>
      </c>
      <c r="O69" s="233">
        <f t="shared" si="4"/>
        <v>0</v>
      </c>
      <c r="P69" s="233">
        <f t="shared" si="5"/>
        <v>0</v>
      </c>
      <c r="Q69" s="234">
        <f t="shared" si="6"/>
        <v>0</v>
      </c>
      <c r="R69" s="170"/>
      <c r="S69" s="163"/>
      <c r="T69" s="163"/>
      <c r="U69" s="163"/>
      <c r="V69" s="163"/>
      <c r="W69" s="163"/>
      <c r="X69" s="163"/>
      <c r="Y69" s="163"/>
      <c r="Z69" s="163"/>
      <c r="AA69" s="163"/>
    </row>
    <row r="70" spans="1:27" s="171" customFormat="1" ht="17.5" x14ac:dyDescent="0.25">
      <c r="A70" s="169"/>
      <c r="B70" s="251">
        <v>57</v>
      </c>
      <c r="C70" s="212"/>
      <c r="D70" s="213"/>
      <c r="E70" s="214"/>
      <c r="F70" s="215"/>
      <c r="G70" s="214"/>
      <c r="H70" s="214"/>
      <c r="I70" s="214"/>
      <c r="J70" s="232"/>
      <c r="K70" s="233">
        <f t="shared" si="0"/>
        <v>0</v>
      </c>
      <c r="L70" s="233">
        <f t="shared" si="1"/>
        <v>0</v>
      </c>
      <c r="M70" s="233">
        <f t="shared" si="2"/>
        <v>0</v>
      </c>
      <c r="N70" s="233">
        <f t="shared" si="3"/>
        <v>0</v>
      </c>
      <c r="O70" s="233">
        <f t="shared" si="4"/>
        <v>0</v>
      </c>
      <c r="P70" s="233">
        <f t="shared" si="5"/>
        <v>0</v>
      </c>
      <c r="Q70" s="234">
        <f t="shared" si="6"/>
        <v>0</v>
      </c>
      <c r="R70" s="170"/>
      <c r="S70" s="163"/>
      <c r="T70" s="163"/>
      <c r="U70" s="163"/>
      <c r="V70" s="163"/>
      <c r="W70" s="163"/>
      <c r="X70" s="163"/>
      <c r="Y70" s="163"/>
      <c r="Z70" s="163"/>
      <c r="AA70" s="163"/>
    </row>
    <row r="71" spans="1:27" s="171" customFormat="1" ht="17.5" x14ac:dyDescent="0.25">
      <c r="A71" s="169"/>
      <c r="B71" s="251">
        <v>58</v>
      </c>
      <c r="C71" s="212"/>
      <c r="D71" s="213"/>
      <c r="E71" s="214"/>
      <c r="F71" s="215"/>
      <c r="G71" s="214"/>
      <c r="H71" s="214"/>
      <c r="I71" s="214"/>
      <c r="J71" s="232"/>
      <c r="K71" s="233">
        <f t="shared" si="0"/>
        <v>0</v>
      </c>
      <c r="L71" s="233">
        <f t="shared" si="1"/>
        <v>0</v>
      </c>
      <c r="M71" s="233">
        <f t="shared" si="2"/>
        <v>0</v>
      </c>
      <c r="N71" s="233">
        <f t="shared" si="3"/>
        <v>0</v>
      </c>
      <c r="O71" s="233">
        <f t="shared" si="4"/>
        <v>0</v>
      </c>
      <c r="P71" s="233">
        <f t="shared" si="5"/>
        <v>0</v>
      </c>
      <c r="Q71" s="234">
        <f t="shared" si="6"/>
        <v>0</v>
      </c>
      <c r="R71" s="170"/>
      <c r="S71" s="163"/>
      <c r="T71" s="163"/>
      <c r="U71" s="163"/>
      <c r="V71" s="163"/>
      <c r="W71" s="163"/>
      <c r="X71" s="163"/>
      <c r="Y71" s="163"/>
      <c r="Z71" s="163"/>
      <c r="AA71" s="163"/>
    </row>
    <row r="72" spans="1:27" s="171" customFormat="1" ht="17.5" x14ac:dyDescent="0.25">
      <c r="A72" s="169"/>
      <c r="B72" s="251">
        <v>59</v>
      </c>
      <c r="C72" s="212"/>
      <c r="D72" s="213"/>
      <c r="E72" s="214"/>
      <c r="F72" s="215"/>
      <c r="G72" s="214"/>
      <c r="H72" s="214"/>
      <c r="I72" s="214"/>
      <c r="J72" s="232"/>
      <c r="K72" s="233">
        <f t="shared" si="0"/>
        <v>0</v>
      </c>
      <c r="L72" s="233">
        <f t="shared" si="1"/>
        <v>0</v>
      </c>
      <c r="M72" s="233">
        <f t="shared" si="2"/>
        <v>0</v>
      </c>
      <c r="N72" s="233">
        <f t="shared" si="3"/>
        <v>0</v>
      </c>
      <c r="O72" s="233">
        <f t="shared" si="4"/>
        <v>0</v>
      </c>
      <c r="P72" s="233">
        <f t="shared" si="5"/>
        <v>0</v>
      </c>
      <c r="Q72" s="234">
        <f t="shared" si="6"/>
        <v>0</v>
      </c>
      <c r="R72" s="170"/>
      <c r="S72" s="163"/>
      <c r="T72" s="163"/>
      <c r="U72" s="163"/>
      <c r="V72" s="163"/>
      <c r="W72" s="163"/>
      <c r="X72" s="163"/>
      <c r="Y72" s="163"/>
      <c r="Z72" s="163"/>
      <c r="AA72" s="163"/>
    </row>
    <row r="73" spans="1:27" s="171" customFormat="1" ht="17.5" x14ac:dyDescent="0.25">
      <c r="A73" s="169"/>
      <c r="B73" s="251">
        <v>60</v>
      </c>
      <c r="C73" s="212"/>
      <c r="D73" s="213"/>
      <c r="E73" s="214"/>
      <c r="F73" s="215"/>
      <c r="G73" s="214"/>
      <c r="H73" s="214"/>
      <c r="I73" s="214"/>
      <c r="J73" s="232"/>
      <c r="K73" s="233">
        <f t="shared" si="0"/>
        <v>0</v>
      </c>
      <c r="L73" s="233">
        <f t="shared" si="1"/>
        <v>0</v>
      </c>
      <c r="M73" s="233">
        <f t="shared" si="2"/>
        <v>0</v>
      </c>
      <c r="N73" s="233">
        <f t="shared" si="3"/>
        <v>0</v>
      </c>
      <c r="O73" s="233">
        <f t="shared" si="4"/>
        <v>0</v>
      </c>
      <c r="P73" s="233">
        <f t="shared" si="5"/>
        <v>0</v>
      </c>
      <c r="Q73" s="234">
        <f t="shared" si="6"/>
        <v>0</v>
      </c>
      <c r="R73" s="170"/>
      <c r="S73" s="163"/>
      <c r="T73" s="163"/>
      <c r="U73" s="163"/>
      <c r="V73" s="163"/>
      <c r="W73" s="163"/>
      <c r="X73" s="163"/>
      <c r="Y73" s="163"/>
      <c r="Z73" s="163"/>
      <c r="AA73" s="163"/>
    </row>
    <row r="74" spans="1:27" s="171" customFormat="1" ht="17.5" x14ac:dyDescent="0.25">
      <c r="A74" s="169"/>
      <c r="B74" s="251">
        <v>61</v>
      </c>
      <c r="C74" s="212"/>
      <c r="D74" s="213"/>
      <c r="E74" s="214"/>
      <c r="F74" s="215"/>
      <c r="G74" s="214"/>
      <c r="H74" s="214"/>
      <c r="I74" s="214"/>
      <c r="J74" s="232"/>
      <c r="K74" s="233">
        <f t="shared" si="0"/>
        <v>0</v>
      </c>
      <c r="L74" s="233">
        <f t="shared" si="1"/>
        <v>0</v>
      </c>
      <c r="M74" s="233">
        <f t="shared" si="2"/>
        <v>0</v>
      </c>
      <c r="N74" s="233">
        <f t="shared" si="3"/>
        <v>0</v>
      </c>
      <c r="O74" s="233">
        <f t="shared" si="4"/>
        <v>0</v>
      </c>
      <c r="P74" s="233">
        <f t="shared" si="5"/>
        <v>0</v>
      </c>
      <c r="Q74" s="234">
        <f t="shared" si="6"/>
        <v>0</v>
      </c>
      <c r="R74" s="170"/>
      <c r="S74" s="163"/>
      <c r="T74" s="163"/>
      <c r="U74" s="163"/>
      <c r="V74" s="163"/>
      <c r="W74" s="163"/>
      <c r="X74" s="163"/>
      <c r="Y74" s="163"/>
      <c r="Z74" s="163"/>
      <c r="AA74" s="163"/>
    </row>
    <row r="75" spans="1:27" s="171" customFormat="1" ht="17.5" x14ac:dyDescent="0.25">
      <c r="A75" s="169"/>
      <c r="B75" s="251">
        <v>62</v>
      </c>
      <c r="C75" s="212"/>
      <c r="D75" s="213"/>
      <c r="E75" s="214"/>
      <c r="F75" s="215"/>
      <c r="G75" s="214"/>
      <c r="H75" s="214"/>
      <c r="I75" s="214"/>
      <c r="J75" s="232"/>
      <c r="K75" s="233">
        <f t="shared" si="0"/>
        <v>0</v>
      </c>
      <c r="L75" s="233">
        <f t="shared" si="1"/>
        <v>0</v>
      </c>
      <c r="M75" s="233">
        <f t="shared" si="2"/>
        <v>0</v>
      </c>
      <c r="N75" s="233">
        <f t="shared" si="3"/>
        <v>0</v>
      </c>
      <c r="O75" s="233">
        <f t="shared" si="4"/>
        <v>0</v>
      </c>
      <c r="P75" s="233">
        <f t="shared" si="5"/>
        <v>0</v>
      </c>
      <c r="Q75" s="234">
        <f t="shared" si="6"/>
        <v>0</v>
      </c>
      <c r="R75" s="170"/>
      <c r="S75" s="163"/>
      <c r="T75" s="163"/>
      <c r="U75" s="163"/>
      <c r="V75" s="163"/>
      <c r="W75" s="163"/>
      <c r="X75" s="163"/>
      <c r="Y75" s="163"/>
      <c r="Z75" s="163"/>
      <c r="AA75" s="163"/>
    </row>
    <row r="76" spans="1:27" s="171" customFormat="1" ht="17.5" x14ac:dyDescent="0.25">
      <c r="A76" s="169"/>
      <c r="B76" s="251">
        <v>63</v>
      </c>
      <c r="C76" s="212"/>
      <c r="D76" s="213"/>
      <c r="E76" s="214"/>
      <c r="F76" s="215"/>
      <c r="G76" s="214"/>
      <c r="H76" s="214"/>
      <c r="I76" s="214"/>
      <c r="J76" s="232"/>
      <c r="K76" s="233">
        <f t="shared" si="0"/>
        <v>0</v>
      </c>
      <c r="L76" s="233">
        <f t="shared" si="1"/>
        <v>0</v>
      </c>
      <c r="M76" s="233">
        <f t="shared" si="2"/>
        <v>0</v>
      </c>
      <c r="N76" s="233">
        <f t="shared" si="3"/>
        <v>0</v>
      </c>
      <c r="O76" s="233">
        <f t="shared" si="4"/>
        <v>0</v>
      </c>
      <c r="P76" s="233">
        <f t="shared" si="5"/>
        <v>0</v>
      </c>
      <c r="Q76" s="234">
        <f t="shared" si="6"/>
        <v>0</v>
      </c>
      <c r="R76" s="170"/>
      <c r="S76" s="163"/>
      <c r="T76" s="163"/>
      <c r="U76" s="163"/>
      <c r="V76" s="163"/>
      <c r="W76" s="163"/>
      <c r="X76" s="163"/>
      <c r="Y76" s="163"/>
      <c r="Z76" s="163"/>
      <c r="AA76" s="163"/>
    </row>
    <row r="77" spans="1:27" s="171" customFormat="1" ht="17.5" x14ac:dyDescent="0.25">
      <c r="A77" s="169"/>
      <c r="B77" s="251">
        <v>64</v>
      </c>
      <c r="C77" s="212"/>
      <c r="D77" s="213"/>
      <c r="E77" s="214"/>
      <c r="F77" s="215"/>
      <c r="G77" s="214"/>
      <c r="H77" s="214"/>
      <c r="I77" s="214"/>
      <c r="J77" s="232"/>
      <c r="K77" s="233">
        <f t="shared" si="0"/>
        <v>0</v>
      </c>
      <c r="L77" s="233">
        <f t="shared" si="1"/>
        <v>0</v>
      </c>
      <c r="M77" s="233">
        <f t="shared" si="2"/>
        <v>0</v>
      </c>
      <c r="N77" s="233">
        <f t="shared" si="3"/>
        <v>0</v>
      </c>
      <c r="O77" s="233">
        <f t="shared" si="4"/>
        <v>0</v>
      </c>
      <c r="P77" s="233">
        <f t="shared" si="5"/>
        <v>0</v>
      </c>
      <c r="Q77" s="234">
        <f t="shared" si="6"/>
        <v>0</v>
      </c>
      <c r="R77" s="170"/>
      <c r="S77" s="163"/>
      <c r="T77" s="163"/>
      <c r="U77" s="163"/>
      <c r="V77" s="163"/>
      <c r="W77" s="163"/>
      <c r="X77" s="163"/>
      <c r="Y77" s="163"/>
      <c r="Z77" s="163"/>
      <c r="AA77" s="163"/>
    </row>
    <row r="78" spans="1:27" s="171" customFormat="1" ht="17.5" x14ac:dyDescent="0.25">
      <c r="A78" s="169"/>
      <c r="B78" s="251">
        <v>65</v>
      </c>
      <c r="C78" s="212"/>
      <c r="D78" s="213"/>
      <c r="E78" s="214"/>
      <c r="F78" s="215"/>
      <c r="G78" s="214"/>
      <c r="H78" s="214"/>
      <c r="I78" s="214"/>
      <c r="J78" s="232"/>
      <c r="K78" s="233">
        <f t="shared" si="0"/>
        <v>0</v>
      </c>
      <c r="L78" s="233">
        <f t="shared" si="1"/>
        <v>0</v>
      </c>
      <c r="M78" s="233">
        <f t="shared" si="2"/>
        <v>0</v>
      </c>
      <c r="N78" s="233">
        <f t="shared" si="3"/>
        <v>0</v>
      </c>
      <c r="O78" s="233">
        <f t="shared" si="4"/>
        <v>0</v>
      </c>
      <c r="P78" s="233">
        <f t="shared" si="5"/>
        <v>0</v>
      </c>
      <c r="Q78" s="234">
        <f t="shared" si="6"/>
        <v>0</v>
      </c>
      <c r="R78" s="170"/>
      <c r="S78" s="163"/>
      <c r="T78" s="163"/>
      <c r="U78" s="163"/>
      <c r="V78" s="163"/>
      <c r="W78" s="163"/>
      <c r="X78" s="163"/>
      <c r="Y78" s="163"/>
      <c r="Z78" s="163"/>
      <c r="AA78" s="163"/>
    </row>
    <row r="79" spans="1:27" s="171" customFormat="1" ht="17.5" x14ac:dyDescent="0.25">
      <c r="A79" s="169"/>
      <c r="B79" s="251">
        <v>66</v>
      </c>
      <c r="C79" s="212"/>
      <c r="D79" s="213"/>
      <c r="E79" s="214"/>
      <c r="F79" s="215"/>
      <c r="G79" s="214"/>
      <c r="H79" s="214"/>
      <c r="I79" s="214"/>
      <c r="J79" s="232"/>
      <c r="K79" s="233">
        <f t="shared" ref="K79:K142" si="7">IF(G79&gt;0,J79*0.3,0)</f>
        <v>0</v>
      </c>
      <c r="L79" s="233">
        <f t="shared" ref="L79:L142" si="8">IF(H79&gt;0,J79*0.7,0)</f>
        <v>0</v>
      </c>
      <c r="M79" s="233">
        <f t="shared" ref="M79:M142" si="9">IF(I79&gt;0,J79*0.7,0)</f>
        <v>0</v>
      </c>
      <c r="N79" s="233">
        <f t="shared" ref="N79:N142" si="10">G79*J79*0.3</f>
        <v>0</v>
      </c>
      <c r="O79" s="233">
        <f t="shared" ref="O79:O142" si="11">H79*J79*0.7</f>
        <v>0</v>
      </c>
      <c r="P79" s="233">
        <f t="shared" ref="P79:P142" si="12">I79*J79*0.7</f>
        <v>0</v>
      </c>
      <c r="Q79" s="234">
        <f t="shared" ref="Q79:Q142" si="13">N79+O79+P79</f>
        <v>0</v>
      </c>
      <c r="R79" s="170"/>
      <c r="S79" s="163"/>
      <c r="T79" s="163"/>
      <c r="U79" s="163"/>
      <c r="V79" s="163"/>
      <c r="W79" s="163"/>
      <c r="X79" s="163"/>
      <c r="Y79" s="163"/>
      <c r="Z79" s="163"/>
      <c r="AA79" s="163"/>
    </row>
    <row r="80" spans="1:27" s="171" customFormat="1" ht="17.5" x14ac:dyDescent="0.25">
      <c r="A80" s="169"/>
      <c r="B80" s="251">
        <v>67</v>
      </c>
      <c r="C80" s="212"/>
      <c r="D80" s="213"/>
      <c r="E80" s="214"/>
      <c r="F80" s="215"/>
      <c r="G80" s="214"/>
      <c r="H80" s="214"/>
      <c r="I80" s="214"/>
      <c r="J80" s="232"/>
      <c r="K80" s="233">
        <f t="shared" si="7"/>
        <v>0</v>
      </c>
      <c r="L80" s="233">
        <f t="shared" si="8"/>
        <v>0</v>
      </c>
      <c r="M80" s="233">
        <f t="shared" si="9"/>
        <v>0</v>
      </c>
      <c r="N80" s="233">
        <f t="shared" si="10"/>
        <v>0</v>
      </c>
      <c r="O80" s="233">
        <f t="shared" si="11"/>
        <v>0</v>
      </c>
      <c r="P80" s="233">
        <f t="shared" si="12"/>
        <v>0</v>
      </c>
      <c r="Q80" s="234">
        <f t="shared" si="13"/>
        <v>0</v>
      </c>
      <c r="R80" s="170"/>
      <c r="S80" s="163"/>
      <c r="T80" s="163"/>
      <c r="U80" s="163"/>
      <c r="V80" s="163"/>
      <c r="W80" s="163"/>
      <c r="X80" s="163"/>
      <c r="Y80" s="163"/>
      <c r="Z80" s="163"/>
      <c r="AA80" s="163"/>
    </row>
    <row r="81" spans="1:27" s="171" customFormat="1" ht="17.5" x14ac:dyDescent="0.25">
      <c r="A81" s="169"/>
      <c r="B81" s="251">
        <v>68</v>
      </c>
      <c r="C81" s="212"/>
      <c r="D81" s="213"/>
      <c r="E81" s="214"/>
      <c r="F81" s="215"/>
      <c r="G81" s="214"/>
      <c r="H81" s="214"/>
      <c r="I81" s="214"/>
      <c r="J81" s="232"/>
      <c r="K81" s="233">
        <f t="shared" si="7"/>
        <v>0</v>
      </c>
      <c r="L81" s="233">
        <f t="shared" si="8"/>
        <v>0</v>
      </c>
      <c r="M81" s="233">
        <f t="shared" si="9"/>
        <v>0</v>
      </c>
      <c r="N81" s="233">
        <f t="shared" si="10"/>
        <v>0</v>
      </c>
      <c r="O81" s="233">
        <f t="shared" si="11"/>
        <v>0</v>
      </c>
      <c r="P81" s="233">
        <f t="shared" si="12"/>
        <v>0</v>
      </c>
      <c r="Q81" s="234">
        <f t="shared" si="13"/>
        <v>0</v>
      </c>
      <c r="R81" s="170"/>
      <c r="S81" s="163"/>
      <c r="T81" s="163"/>
      <c r="U81" s="163"/>
      <c r="V81" s="163"/>
      <c r="W81" s="163"/>
      <c r="X81" s="163"/>
      <c r="Y81" s="163"/>
      <c r="Z81" s="163"/>
      <c r="AA81" s="163"/>
    </row>
    <row r="82" spans="1:27" s="171" customFormat="1" ht="17.5" x14ac:dyDescent="0.25">
      <c r="A82" s="169"/>
      <c r="B82" s="251">
        <v>69</v>
      </c>
      <c r="C82" s="212"/>
      <c r="D82" s="213"/>
      <c r="E82" s="214"/>
      <c r="F82" s="215"/>
      <c r="G82" s="214"/>
      <c r="H82" s="214"/>
      <c r="I82" s="214"/>
      <c r="J82" s="232"/>
      <c r="K82" s="233">
        <f t="shared" si="7"/>
        <v>0</v>
      </c>
      <c r="L82" s="233">
        <f t="shared" si="8"/>
        <v>0</v>
      </c>
      <c r="M82" s="233">
        <f t="shared" si="9"/>
        <v>0</v>
      </c>
      <c r="N82" s="233">
        <f t="shared" si="10"/>
        <v>0</v>
      </c>
      <c r="O82" s="233">
        <f t="shared" si="11"/>
        <v>0</v>
      </c>
      <c r="P82" s="233">
        <f t="shared" si="12"/>
        <v>0</v>
      </c>
      <c r="Q82" s="234">
        <f t="shared" si="13"/>
        <v>0</v>
      </c>
      <c r="R82" s="170"/>
      <c r="S82" s="163"/>
      <c r="T82" s="163"/>
      <c r="U82" s="163"/>
      <c r="V82" s="163"/>
      <c r="W82" s="163"/>
      <c r="X82" s="163"/>
      <c r="Y82" s="163"/>
      <c r="Z82" s="163"/>
      <c r="AA82" s="163"/>
    </row>
    <row r="83" spans="1:27" s="171" customFormat="1" ht="17.5" x14ac:dyDescent="0.25">
      <c r="A83" s="169"/>
      <c r="B83" s="251">
        <v>70</v>
      </c>
      <c r="C83" s="212"/>
      <c r="D83" s="213"/>
      <c r="E83" s="214"/>
      <c r="F83" s="215"/>
      <c r="G83" s="214"/>
      <c r="H83" s="214"/>
      <c r="I83" s="214"/>
      <c r="J83" s="232"/>
      <c r="K83" s="233">
        <f t="shared" si="7"/>
        <v>0</v>
      </c>
      <c r="L83" s="233">
        <f t="shared" si="8"/>
        <v>0</v>
      </c>
      <c r="M83" s="233">
        <f t="shared" si="9"/>
        <v>0</v>
      </c>
      <c r="N83" s="233">
        <f t="shared" si="10"/>
        <v>0</v>
      </c>
      <c r="O83" s="233">
        <f t="shared" si="11"/>
        <v>0</v>
      </c>
      <c r="P83" s="233">
        <f t="shared" si="12"/>
        <v>0</v>
      </c>
      <c r="Q83" s="234">
        <f t="shared" si="13"/>
        <v>0</v>
      </c>
      <c r="R83" s="170"/>
      <c r="S83" s="163"/>
      <c r="T83" s="163"/>
      <c r="U83" s="163"/>
      <c r="V83" s="163"/>
      <c r="W83" s="163"/>
      <c r="X83" s="163"/>
      <c r="Y83" s="163"/>
      <c r="Z83" s="163"/>
      <c r="AA83" s="163"/>
    </row>
    <row r="84" spans="1:27" s="171" customFormat="1" ht="17.5" x14ac:dyDescent="0.25">
      <c r="A84" s="169"/>
      <c r="B84" s="251">
        <v>71</v>
      </c>
      <c r="C84" s="212"/>
      <c r="D84" s="213"/>
      <c r="E84" s="214"/>
      <c r="F84" s="215"/>
      <c r="G84" s="214"/>
      <c r="H84" s="214"/>
      <c r="I84" s="214"/>
      <c r="J84" s="232"/>
      <c r="K84" s="233">
        <f t="shared" si="7"/>
        <v>0</v>
      </c>
      <c r="L84" s="233">
        <f t="shared" si="8"/>
        <v>0</v>
      </c>
      <c r="M84" s="233">
        <f t="shared" si="9"/>
        <v>0</v>
      </c>
      <c r="N84" s="233">
        <f t="shared" si="10"/>
        <v>0</v>
      </c>
      <c r="O84" s="233">
        <f t="shared" si="11"/>
        <v>0</v>
      </c>
      <c r="P84" s="233">
        <f t="shared" si="12"/>
        <v>0</v>
      </c>
      <c r="Q84" s="234">
        <f t="shared" si="13"/>
        <v>0</v>
      </c>
      <c r="R84" s="170"/>
      <c r="S84" s="163"/>
      <c r="T84" s="163"/>
      <c r="U84" s="163"/>
      <c r="V84" s="163"/>
      <c r="W84" s="163"/>
      <c r="X84" s="163"/>
      <c r="Y84" s="163"/>
      <c r="Z84" s="163"/>
      <c r="AA84" s="163"/>
    </row>
    <row r="85" spans="1:27" s="171" customFormat="1" ht="17.5" x14ac:dyDescent="0.25">
      <c r="A85" s="169"/>
      <c r="B85" s="251">
        <v>72</v>
      </c>
      <c r="C85" s="212"/>
      <c r="D85" s="213"/>
      <c r="E85" s="214"/>
      <c r="F85" s="215"/>
      <c r="G85" s="214"/>
      <c r="H85" s="214"/>
      <c r="I85" s="214"/>
      <c r="J85" s="232"/>
      <c r="K85" s="233">
        <f t="shared" si="7"/>
        <v>0</v>
      </c>
      <c r="L85" s="233">
        <f t="shared" si="8"/>
        <v>0</v>
      </c>
      <c r="M85" s="233">
        <f t="shared" si="9"/>
        <v>0</v>
      </c>
      <c r="N85" s="233">
        <f t="shared" si="10"/>
        <v>0</v>
      </c>
      <c r="O85" s="233">
        <f t="shared" si="11"/>
        <v>0</v>
      </c>
      <c r="P85" s="233">
        <f t="shared" si="12"/>
        <v>0</v>
      </c>
      <c r="Q85" s="234">
        <f t="shared" si="13"/>
        <v>0</v>
      </c>
      <c r="R85" s="170"/>
      <c r="S85" s="163"/>
      <c r="T85" s="163"/>
      <c r="U85" s="163"/>
      <c r="V85" s="163"/>
      <c r="W85" s="163"/>
      <c r="X85" s="163"/>
      <c r="Y85" s="163"/>
      <c r="Z85" s="163"/>
      <c r="AA85" s="163"/>
    </row>
    <row r="86" spans="1:27" s="171" customFormat="1" ht="17.5" x14ac:dyDescent="0.25">
      <c r="A86" s="169"/>
      <c r="B86" s="251">
        <v>73</v>
      </c>
      <c r="C86" s="212"/>
      <c r="D86" s="213"/>
      <c r="E86" s="214"/>
      <c r="F86" s="215"/>
      <c r="G86" s="214"/>
      <c r="H86" s="214"/>
      <c r="I86" s="214"/>
      <c r="J86" s="232"/>
      <c r="K86" s="233">
        <f t="shared" si="7"/>
        <v>0</v>
      </c>
      <c r="L86" s="233">
        <f t="shared" si="8"/>
        <v>0</v>
      </c>
      <c r="M86" s="233">
        <f t="shared" si="9"/>
        <v>0</v>
      </c>
      <c r="N86" s="233">
        <f t="shared" si="10"/>
        <v>0</v>
      </c>
      <c r="O86" s="233">
        <f t="shared" si="11"/>
        <v>0</v>
      </c>
      <c r="P86" s="233">
        <f t="shared" si="12"/>
        <v>0</v>
      </c>
      <c r="Q86" s="234">
        <f t="shared" si="13"/>
        <v>0</v>
      </c>
      <c r="R86" s="170"/>
      <c r="S86" s="163"/>
      <c r="T86" s="163"/>
      <c r="U86" s="163"/>
      <c r="V86" s="163"/>
      <c r="W86" s="163"/>
      <c r="X86" s="163"/>
      <c r="Y86" s="163"/>
      <c r="Z86" s="163"/>
      <c r="AA86" s="163"/>
    </row>
    <row r="87" spans="1:27" s="171" customFormat="1" ht="17.5" x14ac:dyDescent="0.25">
      <c r="A87" s="169"/>
      <c r="B87" s="251">
        <v>74</v>
      </c>
      <c r="C87" s="212"/>
      <c r="D87" s="213"/>
      <c r="E87" s="214"/>
      <c r="F87" s="215"/>
      <c r="G87" s="214"/>
      <c r="H87" s="214"/>
      <c r="I87" s="214"/>
      <c r="J87" s="232"/>
      <c r="K87" s="233">
        <f t="shared" si="7"/>
        <v>0</v>
      </c>
      <c r="L87" s="233">
        <f t="shared" si="8"/>
        <v>0</v>
      </c>
      <c r="M87" s="233">
        <f t="shared" si="9"/>
        <v>0</v>
      </c>
      <c r="N87" s="233">
        <f t="shared" si="10"/>
        <v>0</v>
      </c>
      <c r="O87" s="233">
        <f t="shared" si="11"/>
        <v>0</v>
      </c>
      <c r="P87" s="233">
        <f t="shared" si="12"/>
        <v>0</v>
      </c>
      <c r="Q87" s="234">
        <f t="shared" si="13"/>
        <v>0</v>
      </c>
      <c r="R87" s="170"/>
      <c r="S87" s="163"/>
      <c r="T87" s="163"/>
      <c r="U87" s="163"/>
      <c r="V87" s="163"/>
      <c r="W87" s="163"/>
      <c r="X87" s="163"/>
      <c r="Y87" s="163"/>
      <c r="Z87" s="163"/>
      <c r="AA87" s="163"/>
    </row>
    <row r="88" spans="1:27" s="171" customFormat="1" ht="17.5" x14ac:dyDescent="0.25">
      <c r="A88" s="169"/>
      <c r="B88" s="251">
        <v>75</v>
      </c>
      <c r="C88" s="212"/>
      <c r="D88" s="213"/>
      <c r="E88" s="214"/>
      <c r="F88" s="215"/>
      <c r="G88" s="214"/>
      <c r="H88" s="214"/>
      <c r="I88" s="214"/>
      <c r="J88" s="232"/>
      <c r="K88" s="233">
        <f t="shared" si="7"/>
        <v>0</v>
      </c>
      <c r="L88" s="233">
        <f t="shared" si="8"/>
        <v>0</v>
      </c>
      <c r="M88" s="233">
        <f t="shared" si="9"/>
        <v>0</v>
      </c>
      <c r="N88" s="233">
        <f t="shared" si="10"/>
        <v>0</v>
      </c>
      <c r="O88" s="233">
        <f t="shared" si="11"/>
        <v>0</v>
      </c>
      <c r="P88" s="233">
        <f t="shared" si="12"/>
        <v>0</v>
      </c>
      <c r="Q88" s="234">
        <f t="shared" si="13"/>
        <v>0</v>
      </c>
      <c r="R88" s="170"/>
      <c r="S88" s="163"/>
      <c r="T88" s="163"/>
      <c r="U88" s="163"/>
      <c r="V88" s="163"/>
      <c r="W88" s="163"/>
      <c r="X88" s="163"/>
      <c r="Y88" s="163"/>
      <c r="Z88" s="163"/>
      <c r="AA88" s="163"/>
    </row>
    <row r="89" spans="1:27" s="171" customFormat="1" ht="17.5" x14ac:dyDescent="0.25">
      <c r="A89" s="169"/>
      <c r="B89" s="251">
        <v>76</v>
      </c>
      <c r="C89" s="212"/>
      <c r="D89" s="213"/>
      <c r="E89" s="214"/>
      <c r="F89" s="215"/>
      <c r="G89" s="214"/>
      <c r="H89" s="214"/>
      <c r="I89" s="214"/>
      <c r="J89" s="232"/>
      <c r="K89" s="233">
        <f t="shared" si="7"/>
        <v>0</v>
      </c>
      <c r="L89" s="233">
        <f t="shared" si="8"/>
        <v>0</v>
      </c>
      <c r="M89" s="233">
        <f t="shared" si="9"/>
        <v>0</v>
      </c>
      <c r="N89" s="233">
        <f t="shared" si="10"/>
        <v>0</v>
      </c>
      <c r="O89" s="233">
        <f t="shared" si="11"/>
        <v>0</v>
      </c>
      <c r="P89" s="233">
        <f t="shared" si="12"/>
        <v>0</v>
      </c>
      <c r="Q89" s="234">
        <f t="shared" si="13"/>
        <v>0</v>
      </c>
      <c r="R89" s="170"/>
      <c r="S89" s="163"/>
      <c r="T89" s="163"/>
      <c r="U89" s="163"/>
      <c r="V89" s="163"/>
      <c r="W89" s="163"/>
      <c r="X89" s="163"/>
      <c r="Y89" s="163"/>
      <c r="Z89" s="163"/>
      <c r="AA89" s="163"/>
    </row>
    <row r="90" spans="1:27" s="171" customFormat="1" ht="17.5" x14ac:dyDescent="0.25">
      <c r="A90" s="169"/>
      <c r="B90" s="251">
        <v>77</v>
      </c>
      <c r="C90" s="212"/>
      <c r="D90" s="213"/>
      <c r="E90" s="214"/>
      <c r="F90" s="215"/>
      <c r="G90" s="214"/>
      <c r="H90" s="214"/>
      <c r="I90" s="214"/>
      <c r="J90" s="232"/>
      <c r="K90" s="233">
        <f t="shared" si="7"/>
        <v>0</v>
      </c>
      <c r="L90" s="233">
        <f t="shared" si="8"/>
        <v>0</v>
      </c>
      <c r="M90" s="233">
        <f t="shared" si="9"/>
        <v>0</v>
      </c>
      <c r="N90" s="233">
        <f t="shared" si="10"/>
        <v>0</v>
      </c>
      <c r="O90" s="233">
        <f t="shared" si="11"/>
        <v>0</v>
      </c>
      <c r="P90" s="233">
        <f t="shared" si="12"/>
        <v>0</v>
      </c>
      <c r="Q90" s="234">
        <f t="shared" si="13"/>
        <v>0</v>
      </c>
      <c r="R90" s="170"/>
      <c r="S90" s="163"/>
      <c r="T90" s="163"/>
      <c r="U90" s="163"/>
      <c r="V90" s="163"/>
      <c r="W90" s="163"/>
      <c r="X90" s="163"/>
      <c r="Y90" s="163"/>
      <c r="Z90" s="163"/>
      <c r="AA90" s="163"/>
    </row>
    <row r="91" spans="1:27" s="171" customFormat="1" ht="17.5" x14ac:dyDescent="0.25">
      <c r="A91" s="169"/>
      <c r="B91" s="251">
        <v>78</v>
      </c>
      <c r="C91" s="212"/>
      <c r="D91" s="213"/>
      <c r="E91" s="214"/>
      <c r="F91" s="215"/>
      <c r="G91" s="214"/>
      <c r="H91" s="214"/>
      <c r="I91" s="214"/>
      <c r="J91" s="232"/>
      <c r="K91" s="233">
        <f t="shared" si="7"/>
        <v>0</v>
      </c>
      <c r="L91" s="233">
        <f t="shared" si="8"/>
        <v>0</v>
      </c>
      <c r="M91" s="233">
        <f t="shared" si="9"/>
        <v>0</v>
      </c>
      <c r="N91" s="233">
        <f t="shared" si="10"/>
        <v>0</v>
      </c>
      <c r="O91" s="233">
        <f t="shared" si="11"/>
        <v>0</v>
      </c>
      <c r="P91" s="233">
        <f t="shared" si="12"/>
        <v>0</v>
      </c>
      <c r="Q91" s="234">
        <f t="shared" si="13"/>
        <v>0</v>
      </c>
      <c r="R91" s="170"/>
      <c r="S91" s="163"/>
      <c r="T91" s="163"/>
      <c r="U91" s="163"/>
      <c r="V91" s="163"/>
      <c r="W91" s="163"/>
      <c r="X91" s="163"/>
      <c r="Y91" s="163"/>
      <c r="Z91" s="163"/>
      <c r="AA91" s="163"/>
    </row>
    <row r="92" spans="1:27" s="171" customFormat="1" ht="17.5" x14ac:dyDescent="0.25">
      <c r="A92" s="169"/>
      <c r="B92" s="251">
        <v>79</v>
      </c>
      <c r="C92" s="212"/>
      <c r="D92" s="213"/>
      <c r="E92" s="214"/>
      <c r="F92" s="215"/>
      <c r="G92" s="214"/>
      <c r="H92" s="214"/>
      <c r="I92" s="214"/>
      <c r="J92" s="232"/>
      <c r="K92" s="233">
        <f t="shared" si="7"/>
        <v>0</v>
      </c>
      <c r="L92" s="233">
        <f t="shared" si="8"/>
        <v>0</v>
      </c>
      <c r="M92" s="233">
        <f t="shared" si="9"/>
        <v>0</v>
      </c>
      <c r="N92" s="233">
        <f t="shared" si="10"/>
        <v>0</v>
      </c>
      <c r="O92" s="233">
        <f t="shared" si="11"/>
        <v>0</v>
      </c>
      <c r="P92" s="233">
        <f t="shared" si="12"/>
        <v>0</v>
      </c>
      <c r="Q92" s="234">
        <f t="shared" si="13"/>
        <v>0</v>
      </c>
      <c r="R92" s="170"/>
      <c r="S92" s="163"/>
      <c r="T92" s="163"/>
      <c r="U92" s="163"/>
      <c r="V92" s="163"/>
      <c r="W92" s="163"/>
      <c r="X92" s="163"/>
      <c r="Y92" s="163"/>
      <c r="Z92" s="163"/>
      <c r="AA92" s="163"/>
    </row>
    <row r="93" spans="1:27" s="171" customFormat="1" ht="17.5" x14ac:dyDescent="0.25">
      <c r="A93" s="169"/>
      <c r="B93" s="251">
        <v>80</v>
      </c>
      <c r="C93" s="212"/>
      <c r="D93" s="213"/>
      <c r="E93" s="214"/>
      <c r="F93" s="215"/>
      <c r="G93" s="214"/>
      <c r="H93" s="214"/>
      <c r="I93" s="214"/>
      <c r="J93" s="232"/>
      <c r="K93" s="233">
        <f t="shared" si="7"/>
        <v>0</v>
      </c>
      <c r="L93" s="233">
        <f t="shared" si="8"/>
        <v>0</v>
      </c>
      <c r="M93" s="233">
        <f t="shared" si="9"/>
        <v>0</v>
      </c>
      <c r="N93" s="233">
        <f t="shared" si="10"/>
        <v>0</v>
      </c>
      <c r="O93" s="233">
        <f t="shared" si="11"/>
        <v>0</v>
      </c>
      <c r="P93" s="233">
        <f t="shared" si="12"/>
        <v>0</v>
      </c>
      <c r="Q93" s="234">
        <f t="shared" si="13"/>
        <v>0</v>
      </c>
      <c r="R93" s="170"/>
      <c r="S93" s="163"/>
      <c r="T93" s="163"/>
      <c r="U93" s="163"/>
      <c r="V93" s="163"/>
      <c r="W93" s="163"/>
      <c r="X93" s="163"/>
      <c r="Y93" s="163"/>
      <c r="Z93" s="163"/>
      <c r="AA93" s="163"/>
    </row>
    <row r="94" spans="1:27" s="171" customFormat="1" ht="17.5" x14ac:dyDescent="0.25">
      <c r="A94" s="169"/>
      <c r="B94" s="251">
        <v>81</v>
      </c>
      <c r="C94" s="212"/>
      <c r="D94" s="213"/>
      <c r="E94" s="214"/>
      <c r="F94" s="215"/>
      <c r="G94" s="214"/>
      <c r="H94" s="214"/>
      <c r="I94" s="214"/>
      <c r="J94" s="232"/>
      <c r="K94" s="233">
        <f t="shared" si="7"/>
        <v>0</v>
      </c>
      <c r="L94" s="233">
        <f t="shared" si="8"/>
        <v>0</v>
      </c>
      <c r="M94" s="233">
        <f t="shared" si="9"/>
        <v>0</v>
      </c>
      <c r="N94" s="233">
        <f t="shared" si="10"/>
        <v>0</v>
      </c>
      <c r="O94" s="233">
        <f t="shared" si="11"/>
        <v>0</v>
      </c>
      <c r="P94" s="233">
        <f t="shared" si="12"/>
        <v>0</v>
      </c>
      <c r="Q94" s="234">
        <f t="shared" si="13"/>
        <v>0</v>
      </c>
      <c r="R94" s="170"/>
      <c r="S94" s="163"/>
      <c r="T94" s="163"/>
      <c r="U94" s="163"/>
      <c r="V94" s="163"/>
      <c r="W94" s="163"/>
      <c r="X94" s="163"/>
      <c r="Y94" s="163"/>
      <c r="Z94" s="163"/>
      <c r="AA94" s="163"/>
    </row>
    <row r="95" spans="1:27" s="171" customFormat="1" ht="17.5" x14ac:dyDescent="0.25">
      <c r="A95" s="169"/>
      <c r="B95" s="251">
        <v>82</v>
      </c>
      <c r="C95" s="212"/>
      <c r="D95" s="213"/>
      <c r="E95" s="214"/>
      <c r="F95" s="215"/>
      <c r="G95" s="214"/>
      <c r="H95" s="214"/>
      <c r="I95" s="214"/>
      <c r="J95" s="232"/>
      <c r="K95" s="233">
        <f t="shared" si="7"/>
        <v>0</v>
      </c>
      <c r="L95" s="233">
        <f t="shared" si="8"/>
        <v>0</v>
      </c>
      <c r="M95" s="233">
        <f t="shared" si="9"/>
        <v>0</v>
      </c>
      <c r="N95" s="233">
        <f t="shared" si="10"/>
        <v>0</v>
      </c>
      <c r="O95" s="233">
        <f t="shared" si="11"/>
        <v>0</v>
      </c>
      <c r="P95" s="233">
        <f t="shared" si="12"/>
        <v>0</v>
      </c>
      <c r="Q95" s="234">
        <f t="shared" si="13"/>
        <v>0</v>
      </c>
      <c r="R95" s="170"/>
      <c r="S95" s="163"/>
      <c r="T95" s="163"/>
      <c r="U95" s="163"/>
      <c r="V95" s="163"/>
      <c r="W95" s="163"/>
      <c r="X95" s="163"/>
      <c r="Y95" s="163"/>
      <c r="Z95" s="163"/>
      <c r="AA95" s="163"/>
    </row>
    <row r="96" spans="1:27" s="171" customFormat="1" ht="17.5" x14ac:dyDescent="0.25">
      <c r="A96" s="169"/>
      <c r="B96" s="251">
        <v>83</v>
      </c>
      <c r="C96" s="212"/>
      <c r="D96" s="213"/>
      <c r="E96" s="214"/>
      <c r="F96" s="215"/>
      <c r="G96" s="214"/>
      <c r="H96" s="214"/>
      <c r="I96" s="214"/>
      <c r="J96" s="232"/>
      <c r="K96" s="233">
        <f t="shared" si="7"/>
        <v>0</v>
      </c>
      <c r="L96" s="233">
        <f t="shared" si="8"/>
        <v>0</v>
      </c>
      <c r="M96" s="233">
        <f t="shared" si="9"/>
        <v>0</v>
      </c>
      <c r="N96" s="233">
        <f t="shared" si="10"/>
        <v>0</v>
      </c>
      <c r="O96" s="233">
        <f t="shared" si="11"/>
        <v>0</v>
      </c>
      <c r="P96" s="233">
        <f t="shared" si="12"/>
        <v>0</v>
      </c>
      <c r="Q96" s="234">
        <f t="shared" si="13"/>
        <v>0</v>
      </c>
      <c r="R96" s="170"/>
      <c r="S96" s="163"/>
      <c r="T96" s="163"/>
      <c r="U96" s="163"/>
      <c r="V96" s="163"/>
      <c r="W96" s="163"/>
      <c r="X96" s="163"/>
      <c r="Y96" s="163"/>
      <c r="Z96" s="163"/>
      <c r="AA96" s="163"/>
    </row>
    <row r="97" spans="1:27" s="171" customFormat="1" ht="17.5" x14ac:dyDescent="0.25">
      <c r="A97" s="169"/>
      <c r="B97" s="251">
        <v>84</v>
      </c>
      <c r="C97" s="212"/>
      <c r="D97" s="213"/>
      <c r="E97" s="214"/>
      <c r="F97" s="215"/>
      <c r="G97" s="214"/>
      <c r="H97" s="214"/>
      <c r="I97" s="214"/>
      <c r="J97" s="232"/>
      <c r="K97" s="233">
        <f t="shared" si="7"/>
        <v>0</v>
      </c>
      <c r="L97" s="233">
        <f t="shared" si="8"/>
        <v>0</v>
      </c>
      <c r="M97" s="233">
        <f t="shared" si="9"/>
        <v>0</v>
      </c>
      <c r="N97" s="233">
        <f t="shared" si="10"/>
        <v>0</v>
      </c>
      <c r="O97" s="233">
        <f t="shared" si="11"/>
        <v>0</v>
      </c>
      <c r="P97" s="233">
        <f t="shared" si="12"/>
        <v>0</v>
      </c>
      <c r="Q97" s="234">
        <f t="shared" si="13"/>
        <v>0</v>
      </c>
      <c r="R97" s="170"/>
      <c r="S97" s="163"/>
      <c r="T97" s="163"/>
      <c r="U97" s="163"/>
      <c r="V97" s="163"/>
      <c r="W97" s="163"/>
      <c r="X97" s="163"/>
      <c r="Y97" s="163"/>
      <c r="Z97" s="163"/>
      <c r="AA97" s="163"/>
    </row>
    <row r="98" spans="1:27" s="171" customFormat="1" ht="17.5" x14ac:dyDescent="0.25">
      <c r="A98" s="169"/>
      <c r="B98" s="251">
        <v>85</v>
      </c>
      <c r="C98" s="212"/>
      <c r="D98" s="213"/>
      <c r="E98" s="214"/>
      <c r="F98" s="215"/>
      <c r="G98" s="214"/>
      <c r="H98" s="214"/>
      <c r="I98" s="214"/>
      <c r="J98" s="232"/>
      <c r="K98" s="233">
        <f t="shared" si="7"/>
        <v>0</v>
      </c>
      <c r="L98" s="233">
        <f t="shared" si="8"/>
        <v>0</v>
      </c>
      <c r="M98" s="233">
        <f t="shared" si="9"/>
        <v>0</v>
      </c>
      <c r="N98" s="233">
        <f t="shared" si="10"/>
        <v>0</v>
      </c>
      <c r="O98" s="233">
        <f t="shared" si="11"/>
        <v>0</v>
      </c>
      <c r="P98" s="233">
        <f t="shared" si="12"/>
        <v>0</v>
      </c>
      <c r="Q98" s="234">
        <f t="shared" si="13"/>
        <v>0</v>
      </c>
      <c r="R98" s="170"/>
      <c r="S98" s="163"/>
      <c r="T98" s="163"/>
      <c r="U98" s="163"/>
      <c r="V98" s="163"/>
      <c r="W98" s="163"/>
      <c r="X98" s="163"/>
      <c r="Y98" s="163"/>
      <c r="Z98" s="163"/>
      <c r="AA98" s="163"/>
    </row>
    <row r="99" spans="1:27" s="171" customFormat="1" ht="17.5" x14ac:dyDescent="0.25">
      <c r="A99" s="169"/>
      <c r="B99" s="251">
        <v>86</v>
      </c>
      <c r="C99" s="212"/>
      <c r="D99" s="213"/>
      <c r="E99" s="214"/>
      <c r="F99" s="215"/>
      <c r="G99" s="214"/>
      <c r="H99" s="214"/>
      <c r="I99" s="214"/>
      <c r="J99" s="232"/>
      <c r="K99" s="233">
        <f t="shared" si="7"/>
        <v>0</v>
      </c>
      <c r="L99" s="233">
        <f t="shared" si="8"/>
        <v>0</v>
      </c>
      <c r="M99" s="233">
        <f t="shared" si="9"/>
        <v>0</v>
      </c>
      <c r="N99" s="233">
        <f t="shared" si="10"/>
        <v>0</v>
      </c>
      <c r="O99" s="233">
        <f t="shared" si="11"/>
        <v>0</v>
      </c>
      <c r="P99" s="233">
        <f t="shared" si="12"/>
        <v>0</v>
      </c>
      <c r="Q99" s="234">
        <f t="shared" si="13"/>
        <v>0</v>
      </c>
      <c r="R99" s="170"/>
      <c r="S99" s="163"/>
      <c r="T99" s="163"/>
      <c r="U99" s="163"/>
      <c r="V99" s="163"/>
      <c r="W99" s="163"/>
      <c r="X99" s="163"/>
      <c r="Y99" s="163"/>
      <c r="Z99" s="163"/>
      <c r="AA99" s="163"/>
    </row>
    <row r="100" spans="1:27" s="171" customFormat="1" ht="17.5" x14ac:dyDescent="0.25">
      <c r="A100" s="169"/>
      <c r="B100" s="251">
        <v>87</v>
      </c>
      <c r="C100" s="212"/>
      <c r="D100" s="213"/>
      <c r="E100" s="214"/>
      <c r="F100" s="215"/>
      <c r="G100" s="214"/>
      <c r="H100" s="214"/>
      <c r="I100" s="214"/>
      <c r="J100" s="232"/>
      <c r="K100" s="233">
        <f t="shared" si="7"/>
        <v>0</v>
      </c>
      <c r="L100" s="233">
        <f t="shared" si="8"/>
        <v>0</v>
      </c>
      <c r="M100" s="233">
        <f t="shared" si="9"/>
        <v>0</v>
      </c>
      <c r="N100" s="233">
        <f t="shared" si="10"/>
        <v>0</v>
      </c>
      <c r="O100" s="233">
        <f t="shared" si="11"/>
        <v>0</v>
      </c>
      <c r="P100" s="233">
        <f t="shared" si="12"/>
        <v>0</v>
      </c>
      <c r="Q100" s="234">
        <f t="shared" si="13"/>
        <v>0</v>
      </c>
      <c r="R100" s="170"/>
      <c r="S100" s="163"/>
      <c r="T100" s="163"/>
      <c r="U100" s="163"/>
      <c r="V100" s="163"/>
      <c r="W100" s="163"/>
      <c r="X100" s="163"/>
      <c r="Y100" s="163"/>
      <c r="Z100" s="163"/>
      <c r="AA100" s="163"/>
    </row>
    <row r="101" spans="1:27" s="171" customFormat="1" ht="17.5" x14ac:dyDescent="0.25">
      <c r="A101" s="169"/>
      <c r="B101" s="251">
        <v>88</v>
      </c>
      <c r="C101" s="212"/>
      <c r="D101" s="213"/>
      <c r="E101" s="214"/>
      <c r="F101" s="215"/>
      <c r="G101" s="214"/>
      <c r="H101" s="214"/>
      <c r="I101" s="214"/>
      <c r="J101" s="232"/>
      <c r="K101" s="233">
        <f t="shared" si="7"/>
        <v>0</v>
      </c>
      <c r="L101" s="233">
        <f t="shared" si="8"/>
        <v>0</v>
      </c>
      <c r="M101" s="233">
        <f t="shared" si="9"/>
        <v>0</v>
      </c>
      <c r="N101" s="233">
        <f t="shared" si="10"/>
        <v>0</v>
      </c>
      <c r="O101" s="233">
        <f t="shared" si="11"/>
        <v>0</v>
      </c>
      <c r="P101" s="233">
        <f t="shared" si="12"/>
        <v>0</v>
      </c>
      <c r="Q101" s="234">
        <f t="shared" si="13"/>
        <v>0</v>
      </c>
      <c r="R101" s="170"/>
      <c r="S101" s="163"/>
      <c r="T101" s="163"/>
      <c r="U101" s="163"/>
      <c r="V101" s="163"/>
      <c r="W101" s="163"/>
      <c r="X101" s="163"/>
      <c r="Y101" s="163"/>
      <c r="Z101" s="163"/>
      <c r="AA101" s="163"/>
    </row>
    <row r="102" spans="1:27" s="171" customFormat="1" ht="17.5" x14ac:dyDescent="0.25">
      <c r="A102" s="169"/>
      <c r="B102" s="251">
        <v>89</v>
      </c>
      <c r="C102" s="212"/>
      <c r="D102" s="213"/>
      <c r="E102" s="214"/>
      <c r="F102" s="215"/>
      <c r="G102" s="214"/>
      <c r="H102" s="214"/>
      <c r="I102" s="214"/>
      <c r="J102" s="232"/>
      <c r="K102" s="233">
        <f t="shared" si="7"/>
        <v>0</v>
      </c>
      <c r="L102" s="233">
        <f t="shared" si="8"/>
        <v>0</v>
      </c>
      <c r="M102" s="233">
        <f t="shared" si="9"/>
        <v>0</v>
      </c>
      <c r="N102" s="233">
        <f t="shared" si="10"/>
        <v>0</v>
      </c>
      <c r="O102" s="233">
        <f t="shared" si="11"/>
        <v>0</v>
      </c>
      <c r="P102" s="233">
        <f t="shared" si="12"/>
        <v>0</v>
      </c>
      <c r="Q102" s="234">
        <f t="shared" si="13"/>
        <v>0</v>
      </c>
      <c r="R102" s="170"/>
      <c r="S102" s="163"/>
      <c r="T102" s="163"/>
      <c r="U102" s="163"/>
      <c r="V102" s="163"/>
      <c r="W102" s="163"/>
      <c r="X102" s="163"/>
      <c r="Y102" s="163"/>
      <c r="Z102" s="163"/>
      <c r="AA102" s="163"/>
    </row>
    <row r="103" spans="1:27" s="171" customFormat="1" ht="17.5" x14ac:dyDescent="0.25">
      <c r="A103" s="169"/>
      <c r="B103" s="251">
        <v>90</v>
      </c>
      <c r="C103" s="212"/>
      <c r="D103" s="213"/>
      <c r="E103" s="214"/>
      <c r="F103" s="215"/>
      <c r="G103" s="214"/>
      <c r="H103" s="214"/>
      <c r="I103" s="214"/>
      <c r="J103" s="232"/>
      <c r="K103" s="233">
        <f t="shared" si="7"/>
        <v>0</v>
      </c>
      <c r="L103" s="233">
        <f t="shared" si="8"/>
        <v>0</v>
      </c>
      <c r="M103" s="233">
        <f t="shared" si="9"/>
        <v>0</v>
      </c>
      <c r="N103" s="233">
        <f t="shared" si="10"/>
        <v>0</v>
      </c>
      <c r="O103" s="233">
        <f t="shared" si="11"/>
        <v>0</v>
      </c>
      <c r="P103" s="233">
        <f t="shared" si="12"/>
        <v>0</v>
      </c>
      <c r="Q103" s="234">
        <f t="shared" si="13"/>
        <v>0</v>
      </c>
      <c r="R103" s="170"/>
      <c r="S103" s="163"/>
      <c r="T103" s="163"/>
      <c r="U103" s="163"/>
      <c r="V103" s="163"/>
      <c r="W103" s="163"/>
      <c r="X103" s="163"/>
      <c r="Y103" s="163"/>
      <c r="Z103" s="163"/>
      <c r="AA103" s="163"/>
    </row>
    <row r="104" spans="1:27" s="171" customFormat="1" ht="17.5" x14ac:dyDescent="0.25">
      <c r="A104" s="169"/>
      <c r="B104" s="251">
        <v>91</v>
      </c>
      <c r="C104" s="212"/>
      <c r="D104" s="213"/>
      <c r="E104" s="214"/>
      <c r="F104" s="215"/>
      <c r="G104" s="214"/>
      <c r="H104" s="214"/>
      <c r="I104" s="214"/>
      <c r="J104" s="232"/>
      <c r="K104" s="233">
        <f t="shared" si="7"/>
        <v>0</v>
      </c>
      <c r="L104" s="233">
        <f t="shared" si="8"/>
        <v>0</v>
      </c>
      <c r="M104" s="233">
        <f t="shared" si="9"/>
        <v>0</v>
      </c>
      <c r="N104" s="233">
        <f t="shared" si="10"/>
        <v>0</v>
      </c>
      <c r="O104" s="233">
        <f t="shared" si="11"/>
        <v>0</v>
      </c>
      <c r="P104" s="233">
        <f t="shared" si="12"/>
        <v>0</v>
      </c>
      <c r="Q104" s="234">
        <f t="shared" si="13"/>
        <v>0</v>
      </c>
      <c r="R104" s="170"/>
      <c r="S104" s="163"/>
      <c r="T104" s="163"/>
      <c r="U104" s="163"/>
      <c r="V104" s="163"/>
      <c r="W104" s="163"/>
      <c r="X104" s="163"/>
      <c r="Y104" s="163"/>
      <c r="Z104" s="163"/>
      <c r="AA104" s="163"/>
    </row>
    <row r="105" spans="1:27" s="171" customFormat="1" ht="17.5" x14ac:dyDescent="0.25">
      <c r="A105" s="169"/>
      <c r="B105" s="251">
        <v>92</v>
      </c>
      <c r="C105" s="212"/>
      <c r="D105" s="213"/>
      <c r="E105" s="214"/>
      <c r="F105" s="215"/>
      <c r="G105" s="214"/>
      <c r="H105" s="214"/>
      <c r="I105" s="214"/>
      <c r="J105" s="232"/>
      <c r="K105" s="233">
        <f t="shared" si="7"/>
        <v>0</v>
      </c>
      <c r="L105" s="233">
        <f t="shared" si="8"/>
        <v>0</v>
      </c>
      <c r="M105" s="233">
        <f t="shared" si="9"/>
        <v>0</v>
      </c>
      <c r="N105" s="233">
        <f t="shared" si="10"/>
        <v>0</v>
      </c>
      <c r="O105" s="233">
        <f t="shared" si="11"/>
        <v>0</v>
      </c>
      <c r="P105" s="233">
        <f t="shared" si="12"/>
        <v>0</v>
      </c>
      <c r="Q105" s="234">
        <f t="shared" si="13"/>
        <v>0</v>
      </c>
      <c r="R105" s="170"/>
      <c r="S105" s="163"/>
      <c r="T105" s="163"/>
      <c r="U105" s="163"/>
      <c r="V105" s="163"/>
      <c r="W105" s="163"/>
      <c r="X105" s="163"/>
      <c r="Y105" s="163"/>
      <c r="Z105" s="163"/>
      <c r="AA105" s="163"/>
    </row>
    <row r="106" spans="1:27" s="171" customFormat="1" ht="17.5" x14ac:dyDescent="0.25">
      <c r="A106" s="169"/>
      <c r="B106" s="251">
        <v>93</v>
      </c>
      <c r="C106" s="212"/>
      <c r="D106" s="213"/>
      <c r="E106" s="214"/>
      <c r="F106" s="215"/>
      <c r="G106" s="214"/>
      <c r="H106" s="214"/>
      <c r="I106" s="214"/>
      <c r="J106" s="232"/>
      <c r="K106" s="233">
        <f t="shared" si="7"/>
        <v>0</v>
      </c>
      <c r="L106" s="233">
        <f t="shared" si="8"/>
        <v>0</v>
      </c>
      <c r="M106" s="233">
        <f t="shared" si="9"/>
        <v>0</v>
      </c>
      <c r="N106" s="233">
        <f t="shared" si="10"/>
        <v>0</v>
      </c>
      <c r="O106" s="233">
        <f t="shared" si="11"/>
        <v>0</v>
      </c>
      <c r="P106" s="233">
        <f t="shared" si="12"/>
        <v>0</v>
      </c>
      <c r="Q106" s="234">
        <f t="shared" si="13"/>
        <v>0</v>
      </c>
      <c r="R106" s="170"/>
      <c r="S106" s="163"/>
      <c r="T106" s="163"/>
      <c r="U106" s="163"/>
      <c r="V106" s="163"/>
      <c r="W106" s="163"/>
      <c r="X106" s="163"/>
      <c r="Y106" s="163"/>
      <c r="Z106" s="163"/>
      <c r="AA106" s="163"/>
    </row>
    <row r="107" spans="1:27" s="171" customFormat="1" ht="17.5" x14ac:dyDescent="0.25">
      <c r="A107" s="169"/>
      <c r="B107" s="251">
        <v>94</v>
      </c>
      <c r="C107" s="212"/>
      <c r="D107" s="213"/>
      <c r="E107" s="214"/>
      <c r="F107" s="215"/>
      <c r="G107" s="214"/>
      <c r="H107" s="214"/>
      <c r="I107" s="214"/>
      <c r="J107" s="232"/>
      <c r="K107" s="233">
        <f t="shared" si="7"/>
        <v>0</v>
      </c>
      <c r="L107" s="233">
        <f t="shared" si="8"/>
        <v>0</v>
      </c>
      <c r="M107" s="233">
        <f t="shared" si="9"/>
        <v>0</v>
      </c>
      <c r="N107" s="233">
        <f t="shared" si="10"/>
        <v>0</v>
      </c>
      <c r="O107" s="233">
        <f t="shared" si="11"/>
        <v>0</v>
      </c>
      <c r="P107" s="233">
        <f t="shared" si="12"/>
        <v>0</v>
      </c>
      <c r="Q107" s="234">
        <f t="shared" si="13"/>
        <v>0</v>
      </c>
      <c r="R107" s="170"/>
      <c r="S107" s="163"/>
      <c r="T107" s="163"/>
      <c r="U107" s="163"/>
      <c r="V107" s="163"/>
      <c r="W107" s="163"/>
      <c r="X107" s="163"/>
      <c r="Y107" s="163"/>
      <c r="Z107" s="163"/>
      <c r="AA107" s="163"/>
    </row>
    <row r="108" spans="1:27" s="171" customFormat="1" ht="17.5" x14ac:dyDescent="0.25">
      <c r="A108" s="169"/>
      <c r="B108" s="251">
        <v>95</v>
      </c>
      <c r="C108" s="212"/>
      <c r="D108" s="213"/>
      <c r="E108" s="214"/>
      <c r="F108" s="215"/>
      <c r="G108" s="214"/>
      <c r="H108" s="214"/>
      <c r="I108" s="214"/>
      <c r="J108" s="232"/>
      <c r="K108" s="233">
        <f t="shared" si="7"/>
        <v>0</v>
      </c>
      <c r="L108" s="233">
        <f t="shared" si="8"/>
        <v>0</v>
      </c>
      <c r="M108" s="233">
        <f t="shared" si="9"/>
        <v>0</v>
      </c>
      <c r="N108" s="233">
        <f t="shared" si="10"/>
        <v>0</v>
      </c>
      <c r="O108" s="233">
        <f t="shared" si="11"/>
        <v>0</v>
      </c>
      <c r="P108" s="233">
        <f t="shared" si="12"/>
        <v>0</v>
      </c>
      <c r="Q108" s="234">
        <f t="shared" si="13"/>
        <v>0</v>
      </c>
      <c r="R108" s="170"/>
      <c r="S108" s="163"/>
      <c r="T108" s="163"/>
      <c r="U108" s="163"/>
      <c r="V108" s="163"/>
      <c r="W108" s="163"/>
      <c r="X108" s="163"/>
      <c r="Y108" s="163"/>
      <c r="Z108" s="163"/>
      <c r="AA108" s="163"/>
    </row>
    <row r="109" spans="1:27" s="171" customFormat="1" ht="17.5" x14ac:dyDescent="0.25">
      <c r="A109" s="169"/>
      <c r="B109" s="251">
        <v>96</v>
      </c>
      <c r="C109" s="212"/>
      <c r="D109" s="213"/>
      <c r="E109" s="214"/>
      <c r="F109" s="215"/>
      <c r="G109" s="214"/>
      <c r="H109" s="214"/>
      <c r="I109" s="214"/>
      <c r="J109" s="232"/>
      <c r="K109" s="233">
        <f t="shared" si="7"/>
        <v>0</v>
      </c>
      <c r="L109" s="233">
        <f t="shared" si="8"/>
        <v>0</v>
      </c>
      <c r="M109" s="233">
        <f t="shared" si="9"/>
        <v>0</v>
      </c>
      <c r="N109" s="233">
        <f t="shared" si="10"/>
        <v>0</v>
      </c>
      <c r="O109" s="233">
        <f t="shared" si="11"/>
        <v>0</v>
      </c>
      <c r="P109" s="233">
        <f t="shared" si="12"/>
        <v>0</v>
      </c>
      <c r="Q109" s="234">
        <f t="shared" si="13"/>
        <v>0</v>
      </c>
      <c r="R109" s="170"/>
      <c r="S109" s="163"/>
      <c r="T109" s="163"/>
      <c r="U109" s="163"/>
      <c r="V109" s="163"/>
      <c r="W109" s="163"/>
      <c r="X109" s="163"/>
      <c r="Y109" s="163"/>
      <c r="Z109" s="163"/>
      <c r="AA109" s="163"/>
    </row>
    <row r="110" spans="1:27" s="171" customFormat="1" ht="17.5" x14ac:dyDescent="0.25">
      <c r="A110" s="169"/>
      <c r="B110" s="251">
        <v>97</v>
      </c>
      <c r="C110" s="212"/>
      <c r="D110" s="213"/>
      <c r="E110" s="214"/>
      <c r="F110" s="215"/>
      <c r="G110" s="214"/>
      <c r="H110" s="214"/>
      <c r="I110" s="214"/>
      <c r="J110" s="232"/>
      <c r="K110" s="233">
        <f t="shared" si="7"/>
        <v>0</v>
      </c>
      <c r="L110" s="233">
        <f t="shared" si="8"/>
        <v>0</v>
      </c>
      <c r="M110" s="233">
        <f t="shared" si="9"/>
        <v>0</v>
      </c>
      <c r="N110" s="233">
        <f t="shared" si="10"/>
        <v>0</v>
      </c>
      <c r="O110" s="233">
        <f t="shared" si="11"/>
        <v>0</v>
      </c>
      <c r="P110" s="233">
        <f t="shared" si="12"/>
        <v>0</v>
      </c>
      <c r="Q110" s="234">
        <f t="shared" si="13"/>
        <v>0</v>
      </c>
      <c r="R110" s="170"/>
      <c r="S110" s="163"/>
      <c r="T110" s="163"/>
      <c r="U110" s="163"/>
      <c r="V110" s="163"/>
      <c r="W110" s="163"/>
      <c r="X110" s="163"/>
      <c r="Y110" s="163"/>
      <c r="Z110" s="163"/>
      <c r="AA110" s="163"/>
    </row>
    <row r="111" spans="1:27" s="171" customFormat="1" ht="17.5" x14ac:dyDescent="0.25">
      <c r="A111" s="169"/>
      <c r="B111" s="251">
        <v>98</v>
      </c>
      <c r="C111" s="212"/>
      <c r="D111" s="213"/>
      <c r="E111" s="214"/>
      <c r="F111" s="215"/>
      <c r="G111" s="214"/>
      <c r="H111" s="214"/>
      <c r="I111" s="214"/>
      <c r="J111" s="232"/>
      <c r="K111" s="233">
        <f t="shared" si="7"/>
        <v>0</v>
      </c>
      <c r="L111" s="233">
        <f t="shared" si="8"/>
        <v>0</v>
      </c>
      <c r="M111" s="233">
        <f t="shared" si="9"/>
        <v>0</v>
      </c>
      <c r="N111" s="233">
        <f t="shared" si="10"/>
        <v>0</v>
      </c>
      <c r="O111" s="233">
        <f t="shared" si="11"/>
        <v>0</v>
      </c>
      <c r="P111" s="233">
        <f t="shared" si="12"/>
        <v>0</v>
      </c>
      <c r="Q111" s="234">
        <f t="shared" si="13"/>
        <v>0</v>
      </c>
      <c r="R111" s="170"/>
      <c r="S111" s="163"/>
      <c r="T111" s="163"/>
      <c r="U111" s="163"/>
      <c r="V111" s="163"/>
      <c r="W111" s="163"/>
      <c r="X111" s="163"/>
      <c r="Y111" s="163"/>
      <c r="Z111" s="163"/>
      <c r="AA111" s="163"/>
    </row>
    <row r="112" spans="1:27" s="171" customFormat="1" ht="17.5" x14ac:dyDescent="0.25">
      <c r="A112" s="169"/>
      <c r="B112" s="251">
        <v>99</v>
      </c>
      <c r="C112" s="212"/>
      <c r="D112" s="213"/>
      <c r="E112" s="214"/>
      <c r="F112" s="215"/>
      <c r="G112" s="214"/>
      <c r="H112" s="214"/>
      <c r="I112" s="214"/>
      <c r="J112" s="232"/>
      <c r="K112" s="233">
        <f t="shared" si="7"/>
        <v>0</v>
      </c>
      <c r="L112" s="233">
        <f t="shared" si="8"/>
        <v>0</v>
      </c>
      <c r="M112" s="233">
        <f t="shared" si="9"/>
        <v>0</v>
      </c>
      <c r="N112" s="233">
        <f t="shared" si="10"/>
        <v>0</v>
      </c>
      <c r="O112" s="233">
        <f t="shared" si="11"/>
        <v>0</v>
      </c>
      <c r="P112" s="233">
        <f t="shared" si="12"/>
        <v>0</v>
      </c>
      <c r="Q112" s="234">
        <f t="shared" si="13"/>
        <v>0</v>
      </c>
      <c r="R112" s="170"/>
      <c r="S112" s="163"/>
      <c r="T112" s="163"/>
      <c r="U112" s="163"/>
      <c r="V112" s="163"/>
      <c r="W112" s="163"/>
      <c r="X112" s="163"/>
      <c r="Y112" s="163"/>
      <c r="Z112" s="163"/>
      <c r="AA112" s="163"/>
    </row>
    <row r="113" spans="1:27" s="171" customFormat="1" ht="17.5" x14ac:dyDescent="0.25">
      <c r="A113" s="169"/>
      <c r="B113" s="251">
        <v>100</v>
      </c>
      <c r="C113" s="212"/>
      <c r="D113" s="213"/>
      <c r="E113" s="214"/>
      <c r="F113" s="215"/>
      <c r="G113" s="214"/>
      <c r="H113" s="214"/>
      <c r="I113" s="214"/>
      <c r="J113" s="232"/>
      <c r="K113" s="233">
        <f t="shared" si="7"/>
        <v>0</v>
      </c>
      <c r="L113" s="233">
        <f t="shared" si="8"/>
        <v>0</v>
      </c>
      <c r="M113" s="233">
        <f t="shared" si="9"/>
        <v>0</v>
      </c>
      <c r="N113" s="233">
        <f t="shared" si="10"/>
        <v>0</v>
      </c>
      <c r="O113" s="233">
        <f t="shared" si="11"/>
        <v>0</v>
      </c>
      <c r="P113" s="233">
        <f t="shared" si="12"/>
        <v>0</v>
      </c>
      <c r="Q113" s="234">
        <f t="shared" si="13"/>
        <v>0</v>
      </c>
      <c r="R113" s="170"/>
      <c r="S113" s="163"/>
      <c r="T113" s="163"/>
      <c r="U113" s="163"/>
      <c r="V113" s="163"/>
      <c r="W113" s="163"/>
      <c r="X113" s="163"/>
      <c r="Y113" s="163"/>
      <c r="Z113" s="163"/>
      <c r="AA113" s="163"/>
    </row>
    <row r="114" spans="1:27" s="171" customFormat="1" ht="17.5" x14ac:dyDescent="0.25">
      <c r="A114" s="169"/>
      <c r="B114" s="251">
        <v>101</v>
      </c>
      <c r="C114" s="212"/>
      <c r="D114" s="213"/>
      <c r="E114" s="214"/>
      <c r="F114" s="215"/>
      <c r="G114" s="214"/>
      <c r="H114" s="214"/>
      <c r="I114" s="214"/>
      <c r="J114" s="232"/>
      <c r="K114" s="233">
        <f t="shared" si="7"/>
        <v>0</v>
      </c>
      <c r="L114" s="233">
        <f t="shared" si="8"/>
        <v>0</v>
      </c>
      <c r="M114" s="233">
        <f t="shared" si="9"/>
        <v>0</v>
      </c>
      <c r="N114" s="233">
        <f t="shared" si="10"/>
        <v>0</v>
      </c>
      <c r="O114" s="233">
        <f t="shared" si="11"/>
        <v>0</v>
      </c>
      <c r="P114" s="233">
        <f t="shared" si="12"/>
        <v>0</v>
      </c>
      <c r="Q114" s="234">
        <f t="shared" si="13"/>
        <v>0</v>
      </c>
      <c r="R114" s="170"/>
      <c r="S114" s="163"/>
      <c r="T114" s="163"/>
      <c r="U114" s="163"/>
      <c r="V114" s="163"/>
      <c r="W114" s="163"/>
      <c r="X114" s="163"/>
      <c r="Y114" s="163"/>
      <c r="Z114" s="163"/>
      <c r="AA114" s="163"/>
    </row>
    <row r="115" spans="1:27" s="171" customFormat="1" ht="17.5" x14ac:dyDescent="0.25">
      <c r="A115" s="169"/>
      <c r="B115" s="251">
        <v>102</v>
      </c>
      <c r="C115" s="212"/>
      <c r="D115" s="213"/>
      <c r="E115" s="214"/>
      <c r="F115" s="215"/>
      <c r="G115" s="214"/>
      <c r="H115" s="214"/>
      <c r="I115" s="214"/>
      <c r="J115" s="232"/>
      <c r="K115" s="233">
        <f t="shared" si="7"/>
        <v>0</v>
      </c>
      <c r="L115" s="233">
        <f t="shared" si="8"/>
        <v>0</v>
      </c>
      <c r="M115" s="233">
        <f t="shared" si="9"/>
        <v>0</v>
      </c>
      <c r="N115" s="233">
        <f t="shared" si="10"/>
        <v>0</v>
      </c>
      <c r="O115" s="233">
        <f t="shared" si="11"/>
        <v>0</v>
      </c>
      <c r="P115" s="233">
        <f t="shared" si="12"/>
        <v>0</v>
      </c>
      <c r="Q115" s="234">
        <f t="shared" si="13"/>
        <v>0</v>
      </c>
      <c r="R115" s="170"/>
      <c r="S115" s="163"/>
      <c r="T115" s="163"/>
      <c r="U115" s="163"/>
      <c r="V115" s="163"/>
      <c r="W115" s="163"/>
      <c r="X115" s="163"/>
      <c r="Y115" s="163"/>
      <c r="Z115" s="163"/>
      <c r="AA115" s="163"/>
    </row>
    <row r="116" spans="1:27" s="171" customFormat="1" ht="17.5" x14ac:dyDescent="0.25">
      <c r="A116" s="169"/>
      <c r="B116" s="251">
        <v>103</v>
      </c>
      <c r="C116" s="212"/>
      <c r="D116" s="213"/>
      <c r="E116" s="214"/>
      <c r="F116" s="215"/>
      <c r="G116" s="214"/>
      <c r="H116" s="214"/>
      <c r="I116" s="214"/>
      <c r="J116" s="232"/>
      <c r="K116" s="233">
        <f t="shared" si="7"/>
        <v>0</v>
      </c>
      <c r="L116" s="233">
        <f t="shared" si="8"/>
        <v>0</v>
      </c>
      <c r="M116" s="233">
        <f t="shared" si="9"/>
        <v>0</v>
      </c>
      <c r="N116" s="233">
        <f t="shared" si="10"/>
        <v>0</v>
      </c>
      <c r="O116" s="233">
        <f t="shared" si="11"/>
        <v>0</v>
      </c>
      <c r="P116" s="233">
        <f t="shared" si="12"/>
        <v>0</v>
      </c>
      <c r="Q116" s="234">
        <f t="shared" si="13"/>
        <v>0</v>
      </c>
      <c r="R116" s="170"/>
      <c r="S116" s="163"/>
      <c r="T116" s="163"/>
      <c r="U116" s="163"/>
      <c r="V116" s="163"/>
      <c r="W116" s="163"/>
      <c r="X116" s="163"/>
      <c r="Y116" s="163"/>
      <c r="Z116" s="163"/>
      <c r="AA116" s="163"/>
    </row>
    <row r="117" spans="1:27" s="171" customFormat="1" ht="17.5" x14ac:dyDescent="0.25">
      <c r="A117" s="169"/>
      <c r="B117" s="251">
        <v>104</v>
      </c>
      <c r="C117" s="212"/>
      <c r="D117" s="213"/>
      <c r="E117" s="214"/>
      <c r="F117" s="215"/>
      <c r="G117" s="214"/>
      <c r="H117" s="214"/>
      <c r="I117" s="214"/>
      <c r="J117" s="232"/>
      <c r="K117" s="233">
        <f t="shared" si="7"/>
        <v>0</v>
      </c>
      <c r="L117" s="233">
        <f t="shared" si="8"/>
        <v>0</v>
      </c>
      <c r="M117" s="233">
        <f t="shared" si="9"/>
        <v>0</v>
      </c>
      <c r="N117" s="233">
        <f t="shared" si="10"/>
        <v>0</v>
      </c>
      <c r="O117" s="233">
        <f t="shared" si="11"/>
        <v>0</v>
      </c>
      <c r="P117" s="233">
        <f t="shared" si="12"/>
        <v>0</v>
      </c>
      <c r="Q117" s="234">
        <f t="shared" si="13"/>
        <v>0</v>
      </c>
      <c r="R117" s="170"/>
      <c r="S117" s="163"/>
      <c r="T117" s="163"/>
      <c r="U117" s="163"/>
      <c r="V117" s="163"/>
      <c r="W117" s="163"/>
      <c r="X117" s="163"/>
      <c r="Y117" s="163"/>
      <c r="Z117" s="163"/>
      <c r="AA117" s="163"/>
    </row>
    <row r="118" spans="1:27" s="171" customFormat="1" ht="17.5" x14ac:dyDescent="0.25">
      <c r="A118" s="169"/>
      <c r="B118" s="251">
        <v>105</v>
      </c>
      <c r="C118" s="212"/>
      <c r="D118" s="213"/>
      <c r="E118" s="214"/>
      <c r="F118" s="215"/>
      <c r="G118" s="214"/>
      <c r="H118" s="214"/>
      <c r="I118" s="214"/>
      <c r="J118" s="232"/>
      <c r="K118" s="233">
        <f t="shared" si="7"/>
        <v>0</v>
      </c>
      <c r="L118" s="233">
        <f t="shared" si="8"/>
        <v>0</v>
      </c>
      <c r="M118" s="233">
        <f t="shared" si="9"/>
        <v>0</v>
      </c>
      <c r="N118" s="233">
        <f t="shared" si="10"/>
        <v>0</v>
      </c>
      <c r="O118" s="233">
        <f t="shared" si="11"/>
        <v>0</v>
      </c>
      <c r="P118" s="233">
        <f t="shared" si="12"/>
        <v>0</v>
      </c>
      <c r="Q118" s="234">
        <f t="shared" si="13"/>
        <v>0</v>
      </c>
      <c r="R118" s="170"/>
      <c r="S118" s="163"/>
      <c r="T118" s="163"/>
      <c r="U118" s="163"/>
      <c r="V118" s="163"/>
      <c r="W118" s="163"/>
      <c r="X118" s="163"/>
      <c r="Y118" s="163"/>
      <c r="Z118" s="163"/>
      <c r="AA118" s="163"/>
    </row>
    <row r="119" spans="1:27" s="171" customFormat="1" ht="17.5" x14ac:dyDescent="0.25">
      <c r="A119" s="169"/>
      <c r="B119" s="251">
        <v>106</v>
      </c>
      <c r="C119" s="212"/>
      <c r="D119" s="213"/>
      <c r="E119" s="214"/>
      <c r="F119" s="215"/>
      <c r="G119" s="214"/>
      <c r="H119" s="214"/>
      <c r="I119" s="214"/>
      <c r="J119" s="232"/>
      <c r="K119" s="233">
        <f t="shared" si="7"/>
        <v>0</v>
      </c>
      <c r="L119" s="233">
        <f t="shared" si="8"/>
        <v>0</v>
      </c>
      <c r="M119" s="233">
        <f t="shared" si="9"/>
        <v>0</v>
      </c>
      <c r="N119" s="233">
        <f t="shared" si="10"/>
        <v>0</v>
      </c>
      <c r="O119" s="233">
        <f t="shared" si="11"/>
        <v>0</v>
      </c>
      <c r="P119" s="233">
        <f t="shared" si="12"/>
        <v>0</v>
      </c>
      <c r="Q119" s="234">
        <f t="shared" si="13"/>
        <v>0</v>
      </c>
      <c r="R119" s="170"/>
      <c r="S119" s="163"/>
      <c r="T119" s="163"/>
      <c r="U119" s="163"/>
      <c r="V119" s="163"/>
      <c r="W119" s="163"/>
      <c r="X119" s="163"/>
      <c r="Y119" s="163"/>
      <c r="Z119" s="163"/>
      <c r="AA119" s="163"/>
    </row>
    <row r="120" spans="1:27" s="171" customFormat="1" ht="17.5" x14ac:dyDescent="0.25">
      <c r="A120" s="169"/>
      <c r="B120" s="251">
        <v>107</v>
      </c>
      <c r="C120" s="212"/>
      <c r="D120" s="213"/>
      <c r="E120" s="214"/>
      <c r="F120" s="215"/>
      <c r="G120" s="214"/>
      <c r="H120" s="214"/>
      <c r="I120" s="214"/>
      <c r="J120" s="232"/>
      <c r="K120" s="233">
        <f t="shared" si="7"/>
        <v>0</v>
      </c>
      <c r="L120" s="233">
        <f t="shared" si="8"/>
        <v>0</v>
      </c>
      <c r="M120" s="233">
        <f t="shared" si="9"/>
        <v>0</v>
      </c>
      <c r="N120" s="233">
        <f t="shared" si="10"/>
        <v>0</v>
      </c>
      <c r="O120" s="233">
        <f t="shared" si="11"/>
        <v>0</v>
      </c>
      <c r="P120" s="233">
        <f t="shared" si="12"/>
        <v>0</v>
      </c>
      <c r="Q120" s="234">
        <f t="shared" si="13"/>
        <v>0</v>
      </c>
      <c r="R120" s="170"/>
      <c r="S120" s="163"/>
      <c r="T120" s="163"/>
      <c r="U120" s="163"/>
      <c r="V120" s="163"/>
      <c r="W120" s="163"/>
      <c r="X120" s="163"/>
      <c r="Y120" s="163"/>
      <c r="Z120" s="163"/>
      <c r="AA120" s="163"/>
    </row>
    <row r="121" spans="1:27" s="171" customFormat="1" ht="17.5" x14ac:dyDescent="0.25">
      <c r="A121" s="169"/>
      <c r="B121" s="251">
        <v>108</v>
      </c>
      <c r="C121" s="212"/>
      <c r="D121" s="213"/>
      <c r="E121" s="214"/>
      <c r="F121" s="215"/>
      <c r="G121" s="214"/>
      <c r="H121" s="214"/>
      <c r="I121" s="214"/>
      <c r="J121" s="232"/>
      <c r="K121" s="233">
        <f t="shared" si="7"/>
        <v>0</v>
      </c>
      <c r="L121" s="233">
        <f t="shared" si="8"/>
        <v>0</v>
      </c>
      <c r="M121" s="233">
        <f t="shared" si="9"/>
        <v>0</v>
      </c>
      <c r="N121" s="233">
        <f t="shared" si="10"/>
        <v>0</v>
      </c>
      <c r="O121" s="233">
        <f t="shared" si="11"/>
        <v>0</v>
      </c>
      <c r="P121" s="233">
        <f t="shared" si="12"/>
        <v>0</v>
      </c>
      <c r="Q121" s="234">
        <f t="shared" si="13"/>
        <v>0</v>
      </c>
      <c r="R121" s="170"/>
      <c r="S121" s="163"/>
      <c r="T121" s="163"/>
      <c r="U121" s="163"/>
      <c r="V121" s="163"/>
      <c r="W121" s="163"/>
      <c r="X121" s="163"/>
      <c r="Y121" s="163"/>
      <c r="Z121" s="163"/>
      <c r="AA121" s="163"/>
    </row>
    <row r="122" spans="1:27" s="171" customFormat="1" ht="17.5" x14ac:dyDescent="0.25">
      <c r="A122" s="169"/>
      <c r="B122" s="251">
        <v>109</v>
      </c>
      <c r="C122" s="212"/>
      <c r="D122" s="213"/>
      <c r="E122" s="214"/>
      <c r="F122" s="215"/>
      <c r="G122" s="214"/>
      <c r="H122" s="214"/>
      <c r="I122" s="214"/>
      <c r="J122" s="232"/>
      <c r="K122" s="233">
        <f t="shared" si="7"/>
        <v>0</v>
      </c>
      <c r="L122" s="233">
        <f t="shared" si="8"/>
        <v>0</v>
      </c>
      <c r="M122" s="233">
        <f t="shared" si="9"/>
        <v>0</v>
      </c>
      <c r="N122" s="233">
        <f t="shared" si="10"/>
        <v>0</v>
      </c>
      <c r="O122" s="233">
        <f t="shared" si="11"/>
        <v>0</v>
      </c>
      <c r="P122" s="233">
        <f t="shared" si="12"/>
        <v>0</v>
      </c>
      <c r="Q122" s="234">
        <f t="shared" si="13"/>
        <v>0</v>
      </c>
      <c r="R122" s="170"/>
      <c r="S122" s="163"/>
      <c r="T122" s="163"/>
      <c r="U122" s="163"/>
      <c r="V122" s="163"/>
      <c r="W122" s="163"/>
      <c r="X122" s="163"/>
      <c r="Y122" s="163"/>
      <c r="Z122" s="163"/>
      <c r="AA122" s="163"/>
    </row>
    <row r="123" spans="1:27" s="171" customFormat="1" ht="17.5" x14ac:dyDescent="0.25">
      <c r="A123" s="169"/>
      <c r="B123" s="251">
        <v>110</v>
      </c>
      <c r="C123" s="212"/>
      <c r="D123" s="213"/>
      <c r="E123" s="214"/>
      <c r="F123" s="215"/>
      <c r="G123" s="214"/>
      <c r="H123" s="214"/>
      <c r="I123" s="214"/>
      <c r="J123" s="232"/>
      <c r="K123" s="233">
        <f t="shared" si="7"/>
        <v>0</v>
      </c>
      <c r="L123" s="233">
        <f t="shared" si="8"/>
        <v>0</v>
      </c>
      <c r="M123" s="233">
        <f t="shared" si="9"/>
        <v>0</v>
      </c>
      <c r="N123" s="233">
        <f t="shared" si="10"/>
        <v>0</v>
      </c>
      <c r="O123" s="233">
        <f t="shared" si="11"/>
        <v>0</v>
      </c>
      <c r="P123" s="233">
        <f t="shared" si="12"/>
        <v>0</v>
      </c>
      <c r="Q123" s="234">
        <f t="shared" si="13"/>
        <v>0</v>
      </c>
      <c r="R123" s="170"/>
      <c r="S123" s="163"/>
      <c r="T123" s="163"/>
      <c r="U123" s="163"/>
      <c r="V123" s="163"/>
      <c r="W123" s="163"/>
      <c r="X123" s="163"/>
      <c r="Y123" s="163"/>
      <c r="Z123" s="163"/>
      <c r="AA123" s="163"/>
    </row>
    <row r="124" spans="1:27" s="171" customFormat="1" ht="17.5" x14ac:dyDescent="0.25">
      <c r="A124" s="169"/>
      <c r="B124" s="251">
        <v>111</v>
      </c>
      <c r="C124" s="212"/>
      <c r="D124" s="213"/>
      <c r="E124" s="214"/>
      <c r="F124" s="215"/>
      <c r="G124" s="214"/>
      <c r="H124" s="214"/>
      <c r="I124" s="214"/>
      <c r="J124" s="232"/>
      <c r="K124" s="233">
        <f t="shared" si="7"/>
        <v>0</v>
      </c>
      <c r="L124" s="233">
        <f t="shared" si="8"/>
        <v>0</v>
      </c>
      <c r="M124" s="233">
        <f t="shared" si="9"/>
        <v>0</v>
      </c>
      <c r="N124" s="233">
        <f t="shared" si="10"/>
        <v>0</v>
      </c>
      <c r="O124" s="233">
        <f t="shared" si="11"/>
        <v>0</v>
      </c>
      <c r="P124" s="233">
        <f t="shared" si="12"/>
        <v>0</v>
      </c>
      <c r="Q124" s="234">
        <f t="shared" si="13"/>
        <v>0</v>
      </c>
      <c r="R124" s="170"/>
      <c r="S124" s="163"/>
      <c r="T124" s="163"/>
      <c r="U124" s="163"/>
      <c r="V124" s="163"/>
      <c r="W124" s="163"/>
      <c r="X124" s="163"/>
      <c r="Y124" s="163"/>
      <c r="Z124" s="163"/>
      <c r="AA124" s="163"/>
    </row>
    <row r="125" spans="1:27" s="171" customFormat="1" ht="17.5" x14ac:dyDescent="0.25">
      <c r="A125" s="169"/>
      <c r="B125" s="251">
        <v>112</v>
      </c>
      <c r="C125" s="212"/>
      <c r="D125" s="213"/>
      <c r="E125" s="214"/>
      <c r="F125" s="215"/>
      <c r="G125" s="214"/>
      <c r="H125" s="214"/>
      <c r="I125" s="214"/>
      <c r="J125" s="232"/>
      <c r="K125" s="233">
        <f t="shared" si="7"/>
        <v>0</v>
      </c>
      <c r="L125" s="233">
        <f t="shared" si="8"/>
        <v>0</v>
      </c>
      <c r="M125" s="233">
        <f t="shared" si="9"/>
        <v>0</v>
      </c>
      <c r="N125" s="233">
        <f t="shared" si="10"/>
        <v>0</v>
      </c>
      <c r="O125" s="233">
        <f t="shared" si="11"/>
        <v>0</v>
      </c>
      <c r="P125" s="233">
        <f t="shared" si="12"/>
        <v>0</v>
      </c>
      <c r="Q125" s="234">
        <f t="shared" si="13"/>
        <v>0</v>
      </c>
      <c r="R125" s="170"/>
      <c r="S125" s="163"/>
      <c r="T125" s="163"/>
      <c r="U125" s="163"/>
      <c r="V125" s="163"/>
      <c r="W125" s="163"/>
      <c r="X125" s="163"/>
      <c r="Y125" s="163"/>
      <c r="Z125" s="163"/>
      <c r="AA125" s="163"/>
    </row>
    <row r="126" spans="1:27" s="171" customFormat="1" ht="17.5" x14ac:dyDescent="0.25">
      <c r="A126" s="169"/>
      <c r="B126" s="251">
        <v>113</v>
      </c>
      <c r="C126" s="212"/>
      <c r="D126" s="213"/>
      <c r="E126" s="214"/>
      <c r="F126" s="215"/>
      <c r="G126" s="214"/>
      <c r="H126" s="214"/>
      <c r="I126" s="214"/>
      <c r="J126" s="232"/>
      <c r="K126" s="233">
        <f t="shared" si="7"/>
        <v>0</v>
      </c>
      <c r="L126" s="233">
        <f t="shared" si="8"/>
        <v>0</v>
      </c>
      <c r="M126" s="233">
        <f t="shared" si="9"/>
        <v>0</v>
      </c>
      <c r="N126" s="233">
        <f t="shared" si="10"/>
        <v>0</v>
      </c>
      <c r="O126" s="233">
        <f t="shared" si="11"/>
        <v>0</v>
      </c>
      <c r="P126" s="233">
        <f t="shared" si="12"/>
        <v>0</v>
      </c>
      <c r="Q126" s="234">
        <f t="shared" si="13"/>
        <v>0</v>
      </c>
      <c r="R126" s="170"/>
      <c r="S126" s="163"/>
      <c r="T126" s="163"/>
      <c r="U126" s="163"/>
      <c r="V126" s="163"/>
      <c r="W126" s="163"/>
      <c r="X126" s="163"/>
      <c r="Y126" s="163"/>
      <c r="Z126" s="163"/>
      <c r="AA126" s="163"/>
    </row>
    <row r="127" spans="1:27" s="171" customFormat="1" ht="17.5" x14ac:dyDescent="0.25">
      <c r="A127" s="169"/>
      <c r="B127" s="251">
        <v>114</v>
      </c>
      <c r="C127" s="212"/>
      <c r="D127" s="213"/>
      <c r="E127" s="214"/>
      <c r="F127" s="215"/>
      <c r="G127" s="214"/>
      <c r="H127" s="214"/>
      <c r="I127" s="214"/>
      <c r="J127" s="232"/>
      <c r="K127" s="233">
        <f t="shared" si="7"/>
        <v>0</v>
      </c>
      <c r="L127" s="233">
        <f t="shared" si="8"/>
        <v>0</v>
      </c>
      <c r="M127" s="233">
        <f t="shared" si="9"/>
        <v>0</v>
      </c>
      <c r="N127" s="233">
        <f t="shared" si="10"/>
        <v>0</v>
      </c>
      <c r="O127" s="233">
        <f t="shared" si="11"/>
        <v>0</v>
      </c>
      <c r="P127" s="233">
        <f t="shared" si="12"/>
        <v>0</v>
      </c>
      <c r="Q127" s="234">
        <f t="shared" si="13"/>
        <v>0</v>
      </c>
      <c r="R127" s="170"/>
      <c r="S127" s="163"/>
      <c r="T127" s="163"/>
      <c r="U127" s="163"/>
      <c r="V127" s="163"/>
      <c r="W127" s="163"/>
      <c r="X127" s="163"/>
      <c r="Y127" s="163"/>
      <c r="Z127" s="163"/>
      <c r="AA127" s="163"/>
    </row>
    <row r="128" spans="1:27" s="171" customFormat="1" ht="17.5" x14ac:dyDescent="0.25">
      <c r="A128" s="169"/>
      <c r="B128" s="251">
        <v>115</v>
      </c>
      <c r="C128" s="212"/>
      <c r="D128" s="213"/>
      <c r="E128" s="214"/>
      <c r="F128" s="215"/>
      <c r="G128" s="214"/>
      <c r="H128" s="214"/>
      <c r="I128" s="214"/>
      <c r="J128" s="232"/>
      <c r="K128" s="233">
        <f t="shared" si="7"/>
        <v>0</v>
      </c>
      <c r="L128" s="233">
        <f t="shared" si="8"/>
        <v>0</v>
      </c>
      <c r="M128" s="233">
        <f t="shared" si="9"/>
        <v>0</v>
      </c>
      <c r="N128" s="233">
        <f t="shared" si="10"/>
        <v>0</v>
      </c>
      <c r="O128" s="233">
        <f t="shared" si="11"/>
        <v>0</v>
      </c>
      <c r="P128" s="233">
        <f t="shared" si="12"/>
        <v>0</v>
      </c>
      <c r="Q128" s="234">
        <f t="shared" si="13"/>
        <v>0</v>
      </c>
      <c r="R128" s="170"/>
      <c r="S128" s="163"/>
      <c r="T128" s="163"/>
      <c r="U128" s="163"/>
      <c r="V128" s="163"/>
      <c r="W128" s="163"/>
      <c r="X128" s="163"/>
      <c r="Y128" s="163"/>
      <c r="Z128" s="163"/>
      <c r="AA128" s="163"/>
    </row>
    <row r="129" spans="1:27" s="171" customFormat="1" ht="17.5" x14ac:dyDescent="0.25">
      <c r="A129" s="169"/>
      <c r="B129" s="251">
        <v>116</v>
      </c>
      <c r="C129" s="212"/>
      <c r="D129" s="213"/>
      <c r="E129" s="214"/>
      <c r="F129" s="215"/>
      <c r="G129" s="214"/>
      <c r="H129" s="214"/>
      <c r="I129" s="214"/>
      <c r="J129" s="232"/>
      <c r="K129" s="233">
        <f t="shared" si="7"/>
        <v>0</v>
      </c>
      <c r="L129" s="233">
        <f t="shared" si="8"/>
        <v>0</v>
      </c>
      <c r="M129" s="233">
        <f t="shared" si="9"/>
        <v>0</v>
      </c>
      <c r="N129" s="233">
        <f t="shared" si="10"/>
        <v>0</v>
      </c>
      <c r="O129" s="233">
        <f t="shared" si="11"/>
        <v>0</v>
      </c>
      <c r="P129" s="233">
        <f t="shared" si="12"/>
        <v>0</v>
      </c>
      <c r="Q129" s="234">
        <f t="shared" si="13"/>
        <v>0</v>
      </c>
      <c r="R129" s="170"/>
      <c r="S129" s="163"/>
      <c r="T129" s="163"/>
      <c r="U129" s="163"/>
      <c r="V129" s="163"/>
      <c r="W129" s="163"/>
      <c r="X129" s="163"/>
      <c r="Y129" s="163"/>
      <c r="Z129" s="163"/>
      <c r="AA129" s="163"/>
    </row>
    <row r="130" spans="1:27" s="171" customFormat="1" ht="17.5" x14ac:dyDescent="0.25">
      <c r="A130" s="169"/>
      <c r="B130" s="251">
        <v>117</v>
      </c>
      <c r="C130" s="212"/>
      <c r="D130" s="213"/>
      <c r="E130" s="214"/>
      <c r="F130" s="215"/>
      <c r="G130" s="214"/>
      <c r="H130" s="214"/>
      <c r="I130" s="214"/>
      <c r="J130" s="232"/>
      <c r="K130" s="233">
        <f t="shared" si="7"/>
        <v>0</v>
      </c>
      <c r="L130" s="233">
        <f t="shared" si="8"/>
        <v>0</v>
      </c>
      <c r="M130" s="233">
        <f t="shared" si="9"/>
        <v>0</v>
      </c>
      <c r="N130" s="233">
        <f t="shared" si="10"/>
        <v>0</v>
      </c>
      <c r="O130" s="233">
        <f t="shared" si="11"/>
        <v>0</v>
      </c>
      <c r="P130" s="233">
        <f t="shared" si="12"/>
        <v>0</v>
      </c>
      <c r="Q130" s="234">
        <f t="shared" si="13"/>
        <v>0</v>
      </c>
      <c r="R130" s="170"/>
      <c r="S130" s="163"/>
      <c r="T130" s="163"/>
      <c r="U130" s="163"/>
      <c r="V130" s="163"/>
      <c r="W130" s="163"/>
      <c r="X130" s="163"/>
      <c r="Y130" s="163"/>
      <c r="Z130" s="163"/>
      <c r="AA130" s="163"/>
    </row>
    <row r="131" spans="1:27" s="171" customFormat="1" ht="17.5" x14ac:dyDescent="0.25">
      <c r="A131" s="169"/>
      <c r="B131" s="251">
        <v>118</v>
      </c>
      <c r="C131" s="212"/>
      <c r="D131" s="213"/>
      <c r="E131" s="214"/>
      <c r="F131" s="215"/>
      <c r="G131" s="214"/>
      <c r="H131" s="214"/>
      <c r="I131" s="214"/>
      <c r="J131" s="232"/>
      <c r="K131" s="233">
        <f t="shared" si="7"/>
        <v>0</v>
      </c>
      <c r="L131" s="233">
        <f t="shared" si="8"/>
        <v>0</v>
      </c>
      <c r="M131" s="233">
        <f t="shared" si="9"/>
        <v>0</v>
      </c>
      <c r="N131" s="233">
        <f t="shared" si="10"/>
        <v>0</v>
      </c>
      <c r="O131" s="233">
        <f t="shared" si="11"/>
        <v>0</v>
      </c>
      <c r="P131" s="233">
        <f t="shared" si="12"/>
        <v>0</v>
      </c>
      <c r="Q131" s="234">
        <f t="shared" si="13"/>
        <v>0</v>
      </c>
      <c r="R131" s="170"/>
      <c r="S131" s="163"/>
      <c r="T131" s="163"/>
      <c r="U131" s="163"/>
      <c r="V131" s="163"/>
      <c r="W131" s="163"/>
      <c r="X131" s="163"/>
      <c r="Y131" s="163"/>
      <c r="Z131" s="163"/>
      <c r="AA131" s="163"/>
    </row>
    <row r="132" spans="1:27" s="171" customFormat="1" ht="17.5" x14ac:dyDescent="0.25">
      <c r="A132" s="169"/>
      <c r="B132" s="251">
        <v>119</v>
      </c>
      <c r="C132" s="212"/>
      <c r="D132" s="213"/>
      <c r="E132" s="214"/>
      <c r="F132" s="215"/>
      <c r="G132" s="214"/>
      <c r="H132" s="214"/>
      <c r="I132" s="214"/>
      <c r="J132" s="232"/>
      <c r="K132" s="233">
        <f t="shared" si="7"/>
        <v>0</v>
      </c>
      <c r="L132" s="233">
        <f t="shared" si="8"/>
        <v>0</v>
      </c>
      <c r="M132" s="233">
        <f t="shared" si="9"/>
        <v>0</v>
      </c>
      <c r="N132" s="233">
        <f t="shared" si="10"/>
        <v>0</v>
      </c>
      <c r="O132" s="233">
        <f t="shared" si="11"/>
        <v>0</v>
      </c>
      <c r="P132" s="233">
        <f t="shared" si="12"/>
        <v>0</v>
      </c>
      <c r="Q132" s="234">
        <f t="shared" si="13"/>
        <v>0</v>
      </c>
      <c r="R132" s="170"/>
      <c r="S132" s="163"/>
      <c r="T132" s="163"/>
      <c r="U132" s="163"/>
      <c r="V132" s="163"/>
      <c r="W132" s="163"/>
      <c r="X132" s="163"/>
      <c r="Y132" s="163"/>
      <c r="Z132" s="163"/>
      <c r="AA132" s="163"/>
    </row>
    <row r="133" spans="1:27" s="171" customFormat="1" ht="17.5" x14ac:dyDescent="0.25">
      <c r="A133" s="169"/>
      <c r="B133" s="251">
        <v>120</v>
      </c>
      <c r="C133" s="212"/>
      <c r="D133" s="213"/>
      <c r="E133" s="214"/>
      <c r="F133" s="215"/>
      <c r="G133" s="214"/>
      <c r="H133" s="214"/>
      <c r="I133" s="214"/>
      <c r="J133" s="232"/>
      <c r="K133" s="233">
        <f t="shared" si="7"/>
        <v>0</v>
      </c>
      <c r="L133" s="233">
        <f t="shared" si="8"/>
        <v>0</v>
      </c>
      <c r="M133" s="233">
        <f t="shared" si="9"/>
        <v>0</v>
      </c>
      <c r="N133" s="233">
        <f t="shared" si="10"/>
        <v>0</v>
      </c>
      <c r="O133" s="233">
        <f t="shared" si="11"/>
        <v>0</v>
      </c>
      <c r="P133" s="233">
        <f t="shared" si="12"/>
        <v>0</v>
      </c>
      <c r="Q133" s="234">
        <f t="shared" si="13"/>
        <v>0</v>
      </c>
      <c r="R133" s="170"/>
      <c r="S133" s="163"/>
      <c r="T133" s="163"/>
      <c r="U133" s="163"/>
      <c r="V133" s="163"/>
      <c r="W133" s="163"/>
      <c r="X133" s="163"/>
      <c r="Y133" s="163"/>
      <c r="Z133" s="163"/>
      <c r="AA133" s="163"/>
    </row>
    <row r="134" spans="1:27" s="171" customFormat="1" ht="17.5" x14ac:dyDescent="0.25">
      <c r="A134" s="169"/>
      <c r="B134" s="251">
        <v>121</v>
      </c>
      <c r="C134" s="212"/>
      <c r="D134" s="213"/>
      <c r="E134" s="214"/>
      <c r="F134" s="215"/>
      <c r="G134" s="214"/>
      <c r="H134" s="214"/>
      <c r="I134" s="214"/>
      <c r="J134" s="232"/>
      <c r="K134" s="233">
        <f t="shared" si="7"/>
        <v>0</v>
      </c>
      <c r="L134" s="233">
        <f t="shared" si="8"/>
        <v>0</v>
      </c>
      <c r="M134" s="233">
        <f t="shared" si="9"/>
        <v>0</v>
      </c>
      <c r="N134" s="233">
        <f t="shared" si="10"/>
        <v>0</v>
      </c>
      <c r="O134" s="233">
        <f t="shared" si="11"/>
        <v>0</v>
      </c>
      <c r="P134" s="233">
        <f t="shared" si="12"/>
        <v>0</v>
      </c>
      <c r="Q134" s="234">
        <f t="shared" si="13"/>
        <v>0</v>
      </c>
      <c r="R134" s="170"/>
      <c r="S134" s="163"/>
      <c r="T134" s="163"/>
      <c r="U134" s="163"/>
      <c r="V134" s="163"/>
      <c r="W134" s="163"/>
      <c r="X134" s="163"/>
      <c r="Y134" s="163"/>
      <c r="Z134" s="163"/>
      <c r="AA134" s="163"/>
    </row>
    <row r="135" spans="1:27" s="171" customFormat="1" ht="17.5" x14ac:dyDescent="0.25">
      <c r="A135" s="169"/>
      <c r="B135" s="251">
        <v>122</v>
      </c>
      <c r="C135" s="212"/>
      <c r="D135" s="213"/>
      <c r="E135" s="214"/>
      <c r="F135" s="215"/>
      <c r="G135" s="214"/>
      <c r="H135" s="214"/>
      <c r="I135" s="214"/>
      <c r="J135" s="232"/>
      <c r="K135" s="233">
        <f t="shared" si="7"/>
        <v>0</v>
      </c>
      <c r="L135" s="233">
        <f t="shared" si="8"/>
        <v>0</v>
      </c>
      <c r="M135" s="233">
        <f t="shared" si="9"/>
        <v>0</v>
      </c>
      <c r="N135" s="233">
        <f t="shared" si="10"/>
        <v>0</v>
      </c>
      <c r="O135" s="233">
        <f t="shared" si="11"/>
        <v>0</v>
      </c>
      <c r="P135" s="233">
        <f t="shared" si="12"/>
        <v>0</v>
      </c>
      <c r="Q135" s="234">
        <f t="shared" si="13"/>
        <v>0</v>
      </c>
      <c r="R135" s="170"/>
      <c r="S135" s="163"/>
      <c r="T135" s="163"/>
      <c r="U135" s="163"/>
      <c r="V135" s="163"/>
      <c r="W135" s="163"/>
      <c r="X135" s="163"/>
      <c r="Y135" s="163"/>
      <c r="Z135" s="163"/>
      <c r="AA135" s="163"/>
    </row>
    <row r="136" spans="1:27" s="171" customFormat="1" ht="17.5" x14ac:dyDescent="0.25">
      <c r="A136" s="169"/>
      <c r="B136" s="251">
        <v>123</v>
      </c>
      <c r="C136" s="212"/>
      <c r="D136" s="213"/>
      <c r="E136" s="214"/>
      <c r="F136" s="215"/>
      <c r="G136" s="214"/>
      <c r="H136" s="214"/>
      <c r="I136" s="214"/>
      <c r="J136" s="232"/>
      <c r="K136" s="233">
        <f t="shared" si="7"/>
        <v>0</v>
      </c>
      <c r="L136" s="233">
        <f t="shared" si="8"/>
        <v>0</v>
      </c>
      <c r="M136" s="233">
        <f t="shared" si="9"/>
        <v>0</v>
      </c>
      <c r="N136" s="233">
        <f t="shared" si="10"/>
        <v>0</v>
      </c>
      <c r="O136" s="233">
        <f t="shared" si="11"/>
        <v>0</v>
      </c>
      <c r="P136" s="233">
        <f t="shared" si="12"/>
        <v>0</v>
      </c>
      <c r="Q136" s="234">
        <f t="shared" si="13"/>
        <v>0</v>
      </c>
      <c r="R136" s="170"/>
      <c r="S136" s="163"/>
      <c r="T136" s="163"/>
      <c r="U136" s="163"/>
      <c r="V136" s="163"/>
      <c r="W136" s="163"/>
      <c r="X136" s="163"/>
      <c r="Y136" s="163"/>
      <c r="Z136" s="163"/>
      <c r="AA136" s="163"/>
    </row>
    <row r="137" spans="1:27" s="171" customFormat="1" ht="17.5" x14ac:dyDescent="0.25">
      <c r="A137" s="169"/>
      <c r="B137" s="251">
        <v>124</v>
      </c>
      <c r="C137" s="212"/>
      <c r="D137" s="213"/>
      <c r="E137" s="214"/>
      <c r="F137" s="215"/>
      <c r="G137" s="214"/>
      <c r="H137" s="214"/>
      <c r="I137" s="214"/>
      <c r="J137" s="232"/>
      <c r="K137" s="233">
        <f t="shared" si="7"/>
        <v>0</v>
      </c>
      <c r="L137" s="233">
        <f t="shared" si="8"/>
        <v>0</v>
      </c>
      <c r="M137" s="233">
        <f t="shared" si="9"/>
        <v>0</v>
      </c>
      <c r="N137" s="233">
        <f t="shared" si="10"/>
        <v>0</v>
      </c>
      <c r="O137" s="233">
        <f t="shared" si="11"/>
        <v>0</v>
      </c>
      <c r="P137" s="233">
        <f t="shared" si="12"/>
        <v>0</v>
      </c>
      <c r="Q137" s="234">
        <f t="shared" si="13"/>
        <v>0</v>
      </c>
      <c r="R137" s="170"/>
      <c r="S137" s="163"/>
      <c r="T137" s="163"/>
      <c r="U137" s="163"/>
      <c r="V137" s="163"/>
      <c r="W137" s="163"/>
      <c r="X137" s="163"/>
      <c r="Y137" s="163"/>
      <c r="Z137" s="163"/>
      <c r="AA137" s="163"/>
    </row>
    <row r="138" spans="1:27" s="171" customFormat="1" ht="17.5" x14ac:dyDescent="0.25">
      <c r="A138" s="169"/>
      <c r="B138" s="251">
        <v>125</v>
      </c>
      <c r="C138" s="212"/>
      <c r="D138" s="213"/>
      <c r="E138" s="214"/>
      <c r="F138" s="215"/>
      <c r="G138" s="214"/>
      <c r="H138" s="214"/>
      <c r="I138" s="214"/>
      <c r="J138" s="232"/>
      <c r="K138" s="233">
        <f t="shared" si="7"/>
        <v>0</v>
      </c>
      <c r="L138" s="233">
        <f t="shared" si="8"/>
        <v>0</v>
      </c>
      <c r="M138" s="233">
        <f t="shared" si="9"/>
        <v>0</v>
      </c>
      <c r="N138" s="233">
        <f t="shared" si="10"/>
        <v>0</v>
      </c>
      <c r="O138" s="233">
        <f t="shared" si="11"/>
        <v>0</v>
      </c>
      <c r="P138" s="233">
        <f t="shared" si="12"/>
        <v>0</v>
      </c>
      <c r="Q138" s="234">
        <f t="shared" si="13"/>
        <v>0</v>
      </c>
      <c r="R138" s="170"/>
      <c r="S138" s="163"/>
      <c r="T138" s="163"/>
      <c r="U138" s="163"/>
      <c r="V138" s="163"/>
      <c r="W138" s="163"/>
      <c r="X138" s="163"/>
      <c r="Y138" s="163"/>
      <c r="Z138" s="163"/>
      <c r="AA138" s="163"/>
    </row>
    <row r="139" spans="1:27" s="171" customFormat="1" ht="17.5" x14ac:dyDescent="0.25">
      <c r="A139" s="169"/>
      <c r="B139" s="251">
        <v>126</v>
      </c>
      <c r="C139" s="212"/>
      <c r="D139" s="213"/>
      <c r="E139" s="214"/>
      <c r="F139" s="215"/>
      <c r="G139" s="214"/>
      <c r="H139" s="214"/>
      <c r="I139" s="214"/>
      <c r="J139" s="232"/>
      <c r="K139" s="233">
        <f t="shared" si="7"/>
        <v>0</v>
      </c>
      <c r="L139" s="233">
        <f t="shared" si="8"/>
        <v>0</v>
      </c>
      <c r="M139" s="233">
        <f t="shared" si="9"/>
        <v>0</v>
      </c>
      <c r="N139" s="233">
        <f t="shared" si="10"/>
        <v>0</v>
      </c>
      <c r="O139" s="233">
        <f t="shared" si="11"/>
        <v>0</v>
      </c>
      <c r="P139" s="233">
        <f t="shared" si="12"/>
        <v>0</v>
      </c>
      <c r="Q139" s="234">
        <f t="shared" si="13"/>
        <v>0</v>
      </c>
      <c r="R139" s="170"/>
      <c r="S139" s="163"/>
      <c r="T139" s="163"/>
      <c r="U139" s="163"/>
      <c r="V139" s="163"/>
      <c r="W139" s="163"/>
      <c r="X139" s="163"/>
      <c r="Y139" s="163"/>
      <c r="Z139" s="163"/>
      <c r="AA139" s="163"/>
    </row>
    <row r="140" spans="1:27" s="171" customFormat="1" ht="17.5" x14ac:dyDescent="0.25">
      <c r="A140" s="169"/>
      <c r="B140" s="251">
        <v>127</v>
      </c>
      <c r="C140" s="212"/>
      <c r="D140" s="213"/>
      <c r="E140" s="214"/>
      <c r="F140" s="215"/>
      <c r="G140" s="214"/>
      <c r="H140" s="214"/>
      <c r="I140" s="214"/>
      <c r="J140" s="232"/>
      <c r="K140" s="233">
        <f t="shared" si="7"/>
        <v>0</v>
      </c>
      <c r="L140" s="233">
        <f t="shared" si="8"/>
        <v>0</v>
      </c>
      <c r="M140" s="233">
        <f t="shared" si="9"/>
        <v>0</v>
      </c>
      <c r="N140" s="233">
        <f t="shared" si="10"/>
        <v>0</v>
      </c>
      <c r="O140" s="233">
        <f t="shared" si="11"/>
        <v>0</v>
      </c>
      <c r="P140" s="233">
        <f t="shared" si="12"/>
        <v>0</v>
      </c>
      <c r="Q140" s="234">
        <f t="shared" si="13"/>
        <v>0</v>
      </c>
      <c r="R140" s="170"/>
      <c r="S140" s="163"/>
      <c r="T140" s="163"/>
      <c r="U140" s="163"/>
      <c r="V140" s="163"/>
      <c r="W140" s="163"/>
      <c r="X140" s="163"/>
      <c r="Y140" s="163"/>
      <c r="Z140" s="163"/>
      <c r="AA140" s="163"/>
    </row>
    <row r="141" spans="1:27" s="171" customFormat="1" ht="17.5" x14ac:dyDescent="0.25">
      <c r="A141" s="169"/>
      <c r="B141" s="251">
        <v>128</v>
      </c>
      <c r="C141" s="212"/>
      <c r="D141" s="213"/>
      <c r="E141" s="214"/>
      <c r="F141" s="215"/>
      <c r="G141" s="214"/>
      <c r="H141" s="214"/>
      <c r="I141" s="214"/>
      <c r="J141" s="232"/>
      <c r="K141" s="233">
        <f t="shared" si="7"/>
        <v>0</v>
      </c>
      <c r="L141" s="233">
        <f t="shared" si="8"/>
        <v>0</v>
      </c>
      <c r="M141" s="233">
        <f t="shared" si="9"/>
        <v>0</v>
      </c>
      <c r="N141" s="233">
        <f t="shared" si="10"/>
        <v>0</v>
      </c>
      <c r="O141" s="233">
        <f t="shared" si="11"/>
        <v>0</v>
      </c>
      <c r="P141" s="233">
        <f t="shared" si="12"/>
        <v>0</v>
      </c>
      <c r="Q141" s="234">
        <f t="shared" si="13"/>
        <v>0</v>
      </c>
      <c r="R141" s="170"/>
      <c r="S141" s="163"/>
      <c r="T141" s="163"/>
      <c r="U141" s="163"/>
      <c r="V141" s="163"/>
      <c r="W141" s="163"/>
      <c r="X141" s="163"/>
      <c r="Y141" s="163"/>
      <c r="Z141" s="163"/>
      <c r="AA141" s="163"/>
    </row>
    <row r="142" spans="1:27" s="171" customFormat="1" ht="17.5" x14ac:dyDescent="0.25">
      <c r="A142" s="169"/>
      <c r="B142" s="251">
        <v>129</v>
      </c>
      <c r="C142" s="212"/>
      <c r="D142" s="213"/>
      <c r="E142" s="214"/>
      <c r="F142" s="215"/>
      <c r="G142" s="214"/>
      <c r="H142" s="214"/>
      <c r="I142" s="214"/>
      <c r="J142" s="232"/>
      <c r="K142" s="233">
        <f t="shared" si="7"/>
        <v>0</v>
      </c>
      <c r="L142" s="233">
        <f t="shared" si="8"/>
        <v>0</v>
      </c>
      <c r="M142" s="233">
        <f t="shared" si="9"/>
        <v>0</v>
      </c>
      <c r="N142" s="233">
        <f t="shared" si="10"/>
        <v>0</v>
      </c>
      <c r="O142" s="233">
        <f t="shared" si="11"/>
        <v>0</v>
      </c>
      <c r="P142" s="233">
        <f t="shared" si="12"/>
        <v>0</v>
      </c>
      <c r="Q142" s="234">
        <f t="shared" si="13"/>
        <v>0</v>
      </c>
      <c r="R142" s="170"/>
      <c r="S142" s="163"/>
      <c r="T142" s="163"/>
      <c r="U142" s="163"/>
      <c r="V142" s="163"/>
      <c r="W142" s="163"/>
      <c r="X142" s="163"/>
      <c r="Y142" s="163"/>
      <c r="Z142" s="163"/>
      <c r="AA142" s="163"/>
    </row>
    <row r="143" spans="1:27" s="171" customFormat="1" ht="17.5" x14ac:dyDescent="0.25">
      <c r="A143" s="169"/>
      <c r="B143" s="251">
        <v>130</v>
      </c>
      <c r="C143" s="212"/>
      <c r="D143" s="213"/>
      <c r="E143" s="214"/>
      <c r="F143" s="215"/>
      <c r="G143" s="214"/>
      <c r="H143" s="214"/>
      <c r="I143" s="214"/>
      <c r="J143" s="232"/>
      <c r="K143" s="233">
        <f t="shared" ref="K143:K206" si="14">IF(G143&gt;0,J143*0.3,0)</f>
        <v>0</v>
      </c>
      <c r="L143" s="233">
        <f t="shared" ref="L143:L206" si="15">IF(H143&gt;0,J143*0.7,0)</f>
        <v>0</v>
      </c>
      <c r="M143" s="233">
        <f t="shared" ref="M143:M206" si="16">IF(I143&gt;0,J143*0.7,0)</f>
        <v>0</v>
      </c>
      <c r="N143" s="233">
        <f t="shared" ref="N143:N206" si="17">G143*J143*0.3</f>
        <v>0</v>
      </c>
      <c r="O143" s="233">
        <f t="shared" ref="O143:O206" si="18">H143*J143*0.7</f>
        <v>0</v>
      </c>
      <c r="P143" s="233">
        <f t="shared" ref="P143:P206" si="19">I143*J143*0.7</f>
        <v>0</v>
      </c>
      <c r="Q143" s="234">
        <f t="shared" ref="Q143:Q206" si="20">N143+O143+P143</f>
        <v>0</v>
      </c>
      <c r="R143" s="170"/>
      <c r="S143" s="163"/>
      <c r="T143" s="163"/>
      <c r="U143" s="163"/>
      <c r="V143" s="163"/>
      <c r="W143" s="163"/>
      <c r="X143" s="163"/>
      <c r="Y143" s="163"/>
      <c r="Z143" s="163"/>
      <c r="AA143" s="163"/>
    </row>
    <row r="144" spans="1:27" s="171" customFormat="1" ht="17.5" x14ac:dyDescent="0.25">
      <c r="A144" s="169"/>
      <c r="B144" s="251">
        <v>131</v>
      </c>
      <c r="C144" s="212"/>
      <c r="D144" s="213"/>
      <c r="E144" s="214"/>
      <c r="F144" s="215"/>
      <c r="G144" s="214"/>
      <c r="H144" s="214"/>
      <c r="I144" s="214"/>
      <c r="J144" s="232"/>
      <c r="K144" s="233">
        <f t="shared" si="14"/>
        <v>0</v>
      </c>
      <c r="L144" s="233">
        <f t="shared" si="15"/>
        <v>0</v>
      </c>
      <c r="M144" s="233">
        <f t="shared" si="16"/>
        <v>0</v>
      </c>
      <c r="N144" s="233">
        <f t="shared" si="17"/>
        <v>0</v>
      </c>
      <c r="O144" s="233">
        <f t="shared" si="18"/>
        <v>0</v>
      </c>
      <c r="P144" s="233">
        <f t="shared" si="19"/>
        <v>0</v>
      </c>
      <c r="Q144" s="234">
        <f t="shared" si="20"/>
        <v>0</v>
      </c>
      <c r="R144" s="170"/>
      <c r="S144" s="163"/>
      <c r="T144" s="163"/>
      <c r="U144" s="163"/>
      <c r="V144" s="163"/>
      <c r="W144" s="163"/>
      <c r="X144" s="163"/>
      <c r="Y144" s="163"/>
      <c r="Z144" s="163"/>
      <c r="AA144" s="163"/>
    </row>
    <row r="145" spans="1:27" s="171" customFormat="1" ht="17.5" x14ac:dyDescent="0.25">
      <c r="A145" s="169"/>
      <c r="B145" s="251">
        <v>132</v>
      </c>
      <c r="C145" s="212"/>
      <c r="D145" s="213"/>
      <c r="E145" s="214"/>
      <c r="F145" s="215"/>
      <c r="G145" s="214"/>
      <c r="H145" s="214"/>
      <c r="I145" s="214"/>
      <c r="J145" s="232"/>
      <c r="K145" s="233">
        <f t="shared" si="14"/>
        <v>0</v>
      </c>
      <c r="L145" s="233">
        <f t="shared" si="15"/>
        <v>0</v>
      </c>
      <c r="M145" s="233">
        <f t="shared" si="16"/>
        <v>0</v>
      </c>
      <c r="N145" s="233">
        <f t="shared" si="17"/>
        <v>0</v>
      </c>
      <c r="O145" s="233">
        <f t="shared" si="18"/>
        <v>0</v>
      </c>
      <c r="P145" s="233">
        <f t="shared" si="19"/>
        <v>0</v>
      </c>
      <c r="Q145" s="234">
        <f t="shared" si="20"/>
        <v>0</v>
      </c>
      <c r="R145" s="170"/>
      <c r="S145" s="163"/>
      <c r="T145" s="163"/>
      <c r="U145" s="163"/>
      <c r="V145" s="163"/>
      <c r="W145" s="163"/>
      <c r="X145" s="163"/>
      <c r="Y145" s="163"/>
      <c r="Z145" s="163"/>
      <c r="AA145" s="163"/>
    </row>
    <row r="146" spans="1:27" s="171" customFormat="1" ht="17.5" x14ac:dyDescent="0.25">
      <c r="A146" s="169"/>
      <c r="B146" s="251">
        <v>133</v>
      </c>
      <c r="C146" s="212"/>
      <c r="D146" s="213"/>
      <c r="E146" s="214"/>
      <c r="F146" s="215"/>
      <c r="G146" s="214"/>
      <c r="H146" s="214"/>
      <c r="I146" s="214"/>
      <c r="J146" s="232"/>
      <c r="K146" s="233">
        <f t="shared" si="14"/>
        <v>0</v>
      </c>
      <c r="L146" s="233">
        <f t="shared" si="15"/>
        <v>0</v>
      </c>
      <c r="M146" s="233">
        <f t="shared" si="16"/>
        <v>0</v>
      </c>
      <c r="N146" s="233">
        <f t="shared" si="17"/>
        <v>0</v>
      </c>
      <c r="O146" s="233">
        <f t="shared" si="18"/>
        <v>0</v>
      </c>
      <c r="P146" s="233">
        <f t="shared" si="19"/>
        <v>0</v>
      </c>
      <c r="Q146" s="234">
        <f t="shared" si="20"/>
        <v>0</v>
      </c>
      <c r="R146" s="170"/>
      <c r="S146" s="163"/>
      <c r="T146" s="163"/>
      <c r="U146" s="163"/>
      <c r="V146" s="163"/>
      <c r="W146" s="163"/>
      <c r="X146" s="163"/>
      <c r="Y146" s="163"/>
      <c r="Z146" s="163"/>
      <c r="AA146" s="163"/>
    </row>
    <row r="147" spans="1:27" s="171" customFormat="1" ht="17.5" x14ac:dyDescent="0.25">
      <c r="A147" s="169"/>
      <c r="B147" s="251">
        <v>134</v>
      </c>
      <c r="C147" s="212"/>
      <c r="D147" s="213"/>
      <c r="E147" s="214"/>
      <c r="F147" s="215"/>
      <c r="G147" s="214"/>
      <c r="H147" s="214"/>
      <c r="I147" s="214"/>
      <c r="J147" s="232"/>
      <c r="K147" s="233">
        <f t="shared" si="14"/>
        <v>0</v>
      </c>
      <c r="L147" s="233">
        <f t="shared" si="15"/>
        <v>0</v>
      </c>
      <c r="M147" s="233">
        <f t="shared" si="16"/>
        <v>0</v>
      </c>
      <c r="N147" s="233">
        <f t="shared" si="17"/>
        <v>0</v>
      </c>
      <c r="O147" s="233">
        <f t="shared" si="18"/>
        <v>0</v>
      </c>
      <c r="P147" s="233">
        <f t="shared" si="19"/>
        <v>0</v>
      </c>
      <c r="Q147" s="234">
        <f t="shared" si="20"/>
        <v>0</v>
      </c>
      <c r="R147" s="170"/>
      <c r="S147" s="163"/>
      <c r="T147" s="163"/>
      <c r="U147" s="163"/>
      <c r="V147" s="163"/>
      <c r="W147" s="163"/>
      <c r="X147" s="163"/>
      <c r="Y147" s="163"/>
      <c r="Z147" s="163"/>
      <c r="AA147" s="163"/>
    </row>
    <row r="148" spans="1:27" s="171" customFormat="1" ht="17.5" x14ac:dyDescent="0.25">
      <c r="A148" s="169"/>
      <c r="B148" s="251">
        <v>135</v>
      </c>
      <c r="C148" s="212"/>
      <c r="D148" s="213"/>
      <c r="E148" s="214"/>
      <c r="F148" s="215"/>
      <c r="G148" s="214"/>
      <c r="H148" s="214"/>
      <c r="I148" s="214"/>
      <c r="J148" s="232"/>
      <c r="K148" s="233">
        <f t="shared" si="14"/>
        <v>0</v>
      </c>
      <c r="L148" s="233">
        <f t="shared" si="15"/>
        <v>0</v>
      </c>
      <c r="M148" s="233">
        <f t="shared" si="16"/>
        <v>0</v>
      </c>
      <c r="N148" s="233">
        <f t="shared" si="17"/>
        <v>0</v>
      </c>
      <c r="O148" s="233">
        <f t="shared" si="18"/>
        <v>0</v>
      </c>
      <c r="P148" s="233">
        <f t="shared" si="19"/>
        <v>0</v>
      </c>
      <c r="Q148" s="234">
        <f t="shared" si="20"/>
        <v>0</v>
      </c>
      <c r="R148" s="170"/>
      <c r="S148" s="163"/>
      <c r="T148" s="163"/>
      <c r="U148" s="163"/>
      <c r="V148" s="163"/>
      <c r="W148" s="163"/>
      <c r="X148" s="163"/>
      <c r="Y148" s="163"/>
      <c r="Z148" s="163"/>
      <c r="AA148" s="163"/>
    </row>
    <row r="149" spans="1:27" s="171" customFormat="1" ht="17.5" x14ac:dyDescent="0.25">
      <c r="A149" s="169"/>
      <c r="B149" s="251">
        <v>136</v>
      </c>
      <c r="C149" s="212"/>
      <c r="D149" s="213"/>
      <c r="E149" s="214"/>
      <c r="F149" s="215"/>
      <c r="G149" s="214"/>
      <c r="H149" s="214"/>
      <c r="I149" s="214"/>
      <c r="J149" s="232"/>
      <c r="K149" s="233">
        <f t="shared" si="14"/>
        <v>0</v>
      </c>
      <c r="L149" s="233">
        <f t="shared" si="15"/>
        <v>0</v>
      </c>
      <c r="M149" s="233">
        <f t="shared" si="16"/>
        <v>0</v>
      </c>
      <c r="N149" s="233">
        <f t="shared" si="17"/>
        <v>0</v>
      </c>
      <c r="O149" s="233">
        <f t="shared" si="18"/>
        <v>0</v>
      </c>
      <c r="P149" s="233">
        <f t="shared" si="19"/>
        <v>0</v>
      </c>
      <c r="Q149" s="234">
        <f t="shared" si="20"/>
        <v>0</v>
      </c>
      <c r="R149" s="170"/>
      <c r="S149" s="163"/>
      <c r="T149" s="163"/>
      <c r="U149" s="163"/>
      <c r="V149" s="163"/>
      <c r="W149" s="163"/>
      <c r="X149" s="163"/>
      <c r="Y149" s="163"/>
      <c r="Z149" s="163"/>
      <c r="AA149" s="163"/>
    </row>
    <row r="150" spans="1:27" s="171" customFormat="1" ht="17.5" x14ac:dyDescent="0.25">
      <c r="A150" s="169"/>
      <c r="B150" s="251">
        <v>137</v>
      </c>
      <c r="C150" s="212"/>
      <c r="D150" s="213"/>
      <c r="E150" s="214"/>
      <c r="F150" s="215"/>
      <c r="G150" s="214"/>
      <c r="H150" s="214"/>
      <c r="I150" s="214"/>
      <c r="J150" s="232"/>
      <c r="K150" s="233">
        <f t="shared" si="14"/>
        <v>0</v>
      </c>
      <c r="L150" s="233">
        <f t="shared" si="15"/>
        <v>0</v>
      </c>
      <c r="M150" s="233">
        <f t="shared" si="16"/>
        <v>0</v>
      </c>
      <c r="N150" s="233">
        <f t="shared" si="17"/>
        <v>0</v>
      </c>
      <c r="O150" s="233">
        <f t="shared" si="18"/>
        <v>0</v>
      </c>
      <c r="P150" s="233">
        <f t="shared" si="19"/>
        <v>0</v>
      </c>
      <c r="Q150" s="234">
        <f t="shared" si="20"/>
        <v>0</v>
      </c>
      <c r="R150" s="170"/>
      <c r="S150" s="163"/>
      <c r="T150" s="163"/>
      <c r="U150" s="163"/>
      <c r="V150" s="163"/>
      <c r="W150" s="163"/>
      <c r="X150" s="163"/>
      <c r="Y150" s="163"/>
      <c r="Z150" s="163"/>
      <c r="AA150" s="163"/>
    </row>
    <row r="151" spans="1:27" s="171" customFormat="1" ht="17.5" x14ac:dyDescent="0.25">
      <c r="A151" s="169"/>
      <c r="B151" s="251">
        <v>138</v>
      </c>
      <c r="C151" s="212"/>
      <c r="D151" s="213"/>
      <c r="E151" s="214"/>
      <c r="F151" s="215"/>
      <c r="G151" s="214"/>
      <c r="H151" s="214"/>
      <c r="I151" s="214"/>
      <c r="J151" s="232"/>
      <c r="K151" s="233">
        <f t="shared" si="14"/>
        <v>0</v>
      </c>
      <c r="L151" s="233">
        <f t="shared" si="15"/>
        <v>0</v>
      </c>
      <c r="M151" s="233">
        <f t="shared" si="16"/>
        <v>0</v>
      </c>
      <c r="N151" s="233">
        <f t="shared" si="17"/>
        <v>0</v>
      </c>
      <c r="O151" s="233">
        <f t="shared" si="18"/>
        <v>0</v>
      </c>
      <c r="P151" s="233">
        <f t="shared" si="19"/>
        <v>0</v>
      </c>
      <c r="Q151" s="234">
        <f t="shared" si="20"/>
        <v>0</v>
      </c>
      <c r="R151" s="170"/>
      <c r="S151" s="163"/>
      <c r="T151" s="163"/>
      <c r="U151" s="163"/>
      <c r="V151" s="163"/>
      <c r="W151" s="163"/>
      <c r="X151" s="163"/>
      <c r="Y151" s="163"/>
      <c r="Z151" s="163"/>
      <c r="AA151" s="163"/>
    </row>
    <row r="152" spans="1:27" s="171" customFormat="1" ht="17.5" x14ac:dyDescent="0.25">
      <c r="A152" s="169"/>
      <c r="B152" s="251">
        <v>139</v>
      </c>
      <c r="C152" s="212"/>
      <c r="D152" s="213"/>
      <c r="E152" s="214"/>
      <c r="F152" s="215"/>
      <c r="G152" s="214"/>
      <c r="H152" s="214"/>
      <c r="I152" s="214"/>
      <c r="J152" s="232"/>
      <c r="K152" s="233">
        <f t="shared" si="14"/>
        <v>0</v>
      </c>
      <c r="L152" s="233">
        <f t="shared" si="15"/>
        <v>0</v>
      </c>
      <c r="M152" s="233">
        <f t="shared" si="16"/>
        <v>0</v>
      </c>
      <c r="N152" s="233">
        <f t="shared" si="17"/>
        <v>0</v>
      </c>
      <c r="O152" s="233">
        <f t="shared" si="18"/>
        <v>0</v>
      </c>
      <c r="P152" s="233">
        <f t="shared" si="19"/>
        <v>0</v>
      </c>
      <c r="Q152" s="234">
        <f t="shared" si="20"/>
        <v>0</v>
      </c>
      <c r="R152" s="170"/>
      <c r="S152" s="163"/>
      <c r="T152" s="163"/>
      <c r="U152" s="163"/>
      <c r="V152" s="163"/>
      <c r="W152" s="163"/>
      <c r="X152" s="163"/>
      <c r="Y152" s="163"/>
      <c r="Z152" s="163"/>
      <c r="AA152" s="163"/>
    </row>
    <row r="153" spans="1:27" s="171" customFormat="1" ht="17.5" x14ac:dyDescent="0.25">
      <c r="A153" s="169"/>
      <c r="B153" s="251">
        <v>140</v>
      </c>
      <c r="C153" s="212"/>
      <c r="D153" s="213"/>
      <c r="E153" s="214"/>
      <c r="F153" s="215"/>
      <c r="G153" s="214"/>
      <c r="H153" s="214"/>
      <c r="I153" s="214"/>
      <c r="J153" s="232"/>
      <c r="K153" s="233">
        <f t="shared" si="14"/>
        <v>0</v>
      </c>
      <c r="L153" s="233">
        <f t="shared" si="15"/>
        <v>0</v>
      </c>
      <c r="M153" s="233">
        <f t="shared" si="16"/>
        <v>0</v>
      </c>
      <c r="N153" s="233">
        <f t="shared" si="17"/>
        <v>0</v>
      </c>
      <c r="O153" s="233">
        <f t="shared" si="18"/>
        <v>0</v>
      </c>
      <c r="P153" s="233">
        <f t="shared" si="19"/>
        <v>0</v>
      </c>
      <c r="Q153" s="234">
        <f t="shared" si="20"/>
        <v>0</v>
      </c>
      <c r="R153" s="170"/>
      <c r="S153" s="163"/>
      <c r="T153" s="163"/>
      <c r="U153" s="163"/>
      <c r="V153" s="163"/>
      <c r="W153" s="163"/>
      <c r="X153" s="163"/>
      <c r="Y153" s="163"/>
      <c r="Z153" s="163"/>
      <c r="AA153" s="163"/>
    </row>
    <row r="154" spans="1:27" s="171" customFormat="1" ht="17.5" x14ac:dyDescent="0.25">
      <c r="A154" s="169"/>
      <c r="B154" s="251">
        <v>141</v>
      </c>
      <c r="C154" s="212"/>
      <c r="D154" s="213"/>
      <c r="E154" s="214"/>
      <c r="F154" s="215"/>
      <c r="G154" s="214"/>
      <c r="H154" s="214"/>
      <c r="I154" s="214"/>
      <c r="J154" s="232"/>
      <c r="K154" s="233">
        <f t="shared" si="14"/>
        <v>0</v>
      </c>
      <c r="L154" s="233">
        <f t="shared" si="15"/>
        <v>0</v>
      </c>
      <c r="M154" s="233">
        <f t="shared" si="16"/>
        <v>0</v>
      </c>
      <c r="N154" s="233">
        <f t="shared" si="17"/>
        <v>0</v>
      </c>
      <c r="O154" s="233">
        <f t="shared" si="18"/>
        <v>0</v>
      </c>
      <c r="P154" s="233">
        <f t="shared" si="19"/>
        <v>0</v>
      </c>
      <c r="Q154" s="234">
        <f t="shared" si="20"/>
        <v>0</v>
      </c>
      <c r="R154" s="170"/>
      <c r="S154" s="163"/>
      <c r="T154" s="163"/>
      <c r="U154" s="163"/>
      <c r="V154" s="163"/>
      <c r="W154" s="163"/>
      <c r="X154" s="163"/>
      <c r="Y154" s="163"/>
      <c r="Z154" s="163"/>
      <c r="AA154" s="163"/>
    </row>
    <row r="155" spans="1:27" s="171" customFormat="1" ht="17.5" x14ac:dyDescent="0.25">
      <c r="A155" s="169"/>
      <c r="B155" s="251">
        <v>142</v>
      </c>
      <c r="C155" s="212"/>
      <c r="D155" s="213"/>
      <c r="E155" s="214"/>
      <c r="F155" s="215"/>
      <c r="G155" s="214"/>
      <c r="H155" s="214"/>
      <c r="I155" s="214"/>
      <c r="J155" s="232"/>
      <c r="K155" s="233">
        <f t="shared" si="14"/>
        <v>0</v>
      </c>
      <c r="L155" s="233">
        <f t="shared" si="15"/>
        <v>0</v>
      </c>
      <c r="M155" s="233">
        <f t="shared" si="16"/>
        <v>0</v>
      </c>
      <c r="N155" s="233">
        <f t="shared" si="17"/>
        <v>0</v>
      </c>
      <c r="O155" s="233">
        <f t="shared" si="18"/>
        <v>0</v>
      </c>
      <c r="P155" s="233">
        <f t="shared" si="19"/>
        <v>0</v>
      </c>
      <c r="Q155" s="234">
        <f t="shared" si="20"/>
        <v>0</v>
      </c>
      <c r="R155" s="170"/>
      <c r="S155" s="163"/>
      <c r="T155" s="163"/>
      <c r="U155" s="163"/>
      <c r="V155" s="163"/>
      <c r="W155" s="163"/>
      <c r="X155" s="163"/>
      <c r="Y155" s="163"/>
      <c r="Z155" s="163"/>
      <c r="AA155" s="163"/>
    </row>
    <row r="156" spans="1:27" s="171" customFormat="1" ht="17.5" x14ac:dyDescent="0.25">
      <c r="A156" s="169"/>
      <c r="B156" s="251">
        <v>143</v>
      </c>
      <c r="C156" s="212"/>
      <c r="D156" s="213"/>
      <c r="E156" s="214"/>
      <c r="F156" s="215"/>
      <c r="G156" s="214"/>
      <c r="H156" s="214"/>
      <c r="I156" s="214"/>
      <c r="J156" s="232"/>
      <c r="K156" s="233">
        <f t="shared" si="14"/>
        <v>0</v>
      </c>
      <c r="L156" s="233">
        <f t="shared" si="15"/>
        <v>0</v>
      </c>
      <c r="M156" s="233">
        <f t="shared" si="16"/>
        <v>0</v>
      </c>
      <c r="N156" s="233">
        <f t="shared" si="17"/>
        <v>0</v>
      </c>
      <c r="O156" s="233">
        <f t="shared" si="18"/>
        <v>0</v>
      </c>
      <c r="P156" s="233">
        <f t="shared" si="19"/>
        <v>0</v>
      </c>
      <c r="Q156" s="234">
        <f t="shared" si="20"/>
        <v>0</v>
      </c>
      <c r="R156" s="170"/>
      <c r="S156" s="163"/>
      <c r="T156" s="163"/>
      <c r="U156" s="163"/>
      <c r="V156" s="163"/>
      <c r="W156" s="163"/>
      <c r="X156" s="163"/>
      <c r="Y156" s="163"/>
      <c r="Z156" s="163"/>
      <c r="AA156" s="163"/>
    </row>
    <row r="157" spans="1:27" s="171" customFormat="1" ht="17.5" x14ac:dyDescent="0.25">
      <c r="A157" s="169"/>
      <c r="B157" s="251">
        <v>144</v>
      </c>
      <c r="C157" s="212"/>
      <c r="D157" s="213"/>
      <c r="E157" s="214"/>
      <c r="F157" s="215"/>
      <c r="G157" s="214"/>
      <c r="H157" s="214"/>
      <c r="I157" s="214"/>
      <c r="J157" s="232"/>
      <c r="K157" s="233">
        <f t="shared" si="14"/>
        <v>0</v>
      </c>
      <c r="L157" s="233">
        <f t="shared" si="15"/>
        <v>0</v>
      </c>
      <c r="M157" s="233">
        <f t="shared" si="16"/>
        <v>0</v>
      </c>
      <c r="N157" s="233">
        <f t="shared" si="17"/>
        <v>0</v>
      </c>
      <c r="O157" s="233">
        <f t="shared" si="18"/>
        <v>0</v>
      </c>
      <c r="P157" s="233">
        <f t="shared" si="19"/>
        <v>0</v>
      </c>
      <c r="Q157" s="234">
        <f t="shared" si="20"/>
        <v>0</v>
      </c>
      <c r="R157" s="170"/>
      <c r="S157" s="163"/>
      <c r="T157" s="163"/>
      <c r="U157" s="163"/>
      <c r="V157" s="163"/>
      <c r="W157" s="163"/>
      <c r="X157" s="163"/>
      <c r="Y157" s="163"/>
      <c r="Z157" s="163"/>
      <c r="AA157" s="163"/>
    </row>
    <row r="158" spans="1:27" s="171" customFormat="1" ht="17.5" x14ac:dyDescent="0.25">
      <c r="A158" s="169"/>
      <c r="B158" s="251">
        <v>145</v>
      </c>
      <c r="C158" s="212"/>
      <c r="D158" s="213"/>
      <c r="E158" s="214"/>
      <c r="F158" s="215"/>
      <c r="G158" s="214"/>
      <c r="H158" s="214"/>
      <c r="I158" s="214"/>
      <c r="J158" s="232"/>
      <c r="K158" s="233">
        <f t="shared" si="14"/>
        <v>0</v>
      </c>
      <c r="L158" s="233">
        <f t="shared" si="15"/>
        <v>0</v>
      </c>
      <c r="M158" s="233">
        <f t="shared" si="16"/>
        <v>0</v>
      </c>
      <c r="N158" s="233">
        <f t="shared" si="17"/>
        <v>0</v>
      </c>
      <c r="O158" s="233">
        <f t="shared" si="18"/>
        <v>0</v>
      </c>
      <c r="P158" s="233">
        <f t="shared" si="19"/>
        <v>0</v>
      </c>
      <c r="Q158" s="234">
        <f t="shared" si="20"/>
        <v>0</v>
      </c>
      <c r="R158" s="170"/>
      <c r="S158" s="163"/>
      <c r="T158" s="163"/>
      <c r="U158" s="163"/>
      <c r="V158" s="163"/>
      <c r="W158" s="163"/>
      <c r="X158" s="163"/>
      <c r="Y158" s="163"/>
      <c r="Z158" s="163"/>
      <c r="AA158" s="163"/>
    </row>
    <row r="159" spans="1:27" s="171" customFormat="1" ht="17.5" x14ac:dyDescent="0.25">
      <c r="A159" s="169"/>
      <c r="B159" s="251">
        <v>146</v>
      </c>
      <c r="C159" s="212"/>
      <c r="D159" s="213"/>
      <c r="E159" s="214"/>
      <c r="F159" s="215"/>
      <c r="G159" s="214"/>
      <c r="H159" s="214"/>
      <c r="I159" s="214"/>
      <c r="J159" s="232"/>
      <c r="K159" s="233">
        <f t="shared" si="14"/>
        <v>0</v>
      </c>
      <c r="L159" s="233">
        <f t="shared" si="15"/>
        <v>0</v>
      </c>
      <c r="M159" s="233">
        <f t="shared" si="16"/>
        <v>0</v>
      </c>
      <c r="N159" s="233">
        <f t="shared" si="17"/>
        <v>0</v>
      </c>
      <c r="O159" s="233">
        <f t="shared" si="18"/>
        <v>0</v>
      </c>
      <c r="P159" s="233">
        <f t="shared" si="19"/>
        <v>0</v>
      </c>
      <c r="Q159" s="234">
        <f t="shared" si="20"/>
        <v>0</v>
      </c>
      <c r="R159" s="170"/>
      <c r="S159" s="163"/>
      <c r="T159" s="163"/>
      <c r="U159" s="163"/>
      <c r="V159" s="163"/>
      <c r="W159" s="163"/>
      <c r="X159" s="163"/>
      <c r="Y159" s="163"/>
      <c r="Z159" s="163"/>
      <c r="AA159" s="163"/>
    </row>
    <row r="160" spans="1:27" s="171" customFormat="1" ht="17.5" x14ac:dyDescent="0.25">
      <c r="A160" s="169"/>
      <c r="B160" s="251">
        <v>147</v>
      </c>
      <c r="C160" s="212"/>
      <c r="D160" s="213"/>
      <c r="E160" s="214"/>
      <c r="F160" s="215"/>
      <c r="G160" s="214"/>
      <c r="H160" s="214"/>
      <c r="I160" s="214"/>
      <c r="J160" s="232"/>
      <c r="K160" s="233">
        <f t="shared" si="14"/>
        <v>0</v>
      </c>
      <c r="L160" s="233">
        <f t="shared" si="15"/>
        <v>0</v>
      </c>
      <c r="M160" s="233">
        <f t="shared" si="16"/>
        <v>0</v>
      </c>
      <c r="N160" s="233">
        <f t="shared" si="17"/>
        <v>0</v>
      </c>
      <c r="O160" s="233">
        <f t="shared" si="18"/>
        <v>0</v>
      </c>
      <c r="P160" s="233">
        <f t="shared" si="19"/>
        <v>0</v>
      </c>
      <c r="Q160" s="234">
        <f t="shared" si="20"/>
        <v>0</v>
      </c>
      <c r="R160" s="170"/>
      <c r="S160" s="163"/>
      <c r="T160" s="163"/>
      <c r="U160" s="163"/>
      <c r="V160" s="163"/>
      <c r="W160" s="163"/>
      <c r="X160" s="163"/>
      <c r="Y160" s="163"/>
      <c r="Z160" s="163"/>
      <c r="AA160" s="163"/>
    </row>
    <row r="161" spans="1:27" s="171" customFormat="1" ht="17.5" x14ac:dyDescent="0.25">
      <c r="A161" s="169"/>
      <c r="B161" s="251">
        <v>148</v>
      </c>
      <c r="C161" s="212"/>
      <c r="D161" s="213"/>
      <c r="E161" s="214"/>
      <c r="F161" s="215"/>
      <c r="G161" s="214"/>
      <c r="H161" s="214"/>
      <c r="I161" s="214"/>
      <c r="J161" s="232"/>
      <c r="K161" s="233">
        <f t="shared" si="14"/>
        <v>0</v>
      </c>
      <c r="L161" s="233">
        <f t="shared" si="15"/>
        <v>0</v>
      </c>
      <c r="M161" s="233">
        <f t="shared" si="16"/>
        <v>0</v>
      </c>
      <c r="N161" s="233">
        <f t="shared" si="17"/>
        <v>0</v>
      </c>
      <c r="O161" s="233">
        <f t="shared" si="18"/>
        <v>0</v>
      </c>
      <c r="P161" s="233">
        <f t="shared" si="19"/>
        <v>0</v>
      </c>
      <c r="Q161" s="234">
        <f t="shared" si="20"/>
        <v>0</v>
      </c>
      <c r="R161" s="170"/>
      <c r="S161" s="163"/>
      <c r="T161" s="163"/>
      <c r="U161" s="163"/>
      <c r="V161" s="163"/>
      <c r="W161" s="163"/>
      <c r="X161" s="163"/>
      <c r="Y161" s="163"/>
      <c r="Z161" s="163"/>
      <c r="AA161" s="163"/>
    </row>
    <row r="162" spans="1:27" s="171" customFormat="1" ht="17.5" x14ac:dyDescent="0.25">
      <c r="A162" s="169"/>
      <c r="B162" s="251">
        <v>149</v>
      </c>
      <c r="C162" s="212"/>
      <c r="D162" s="213"/>
      <c r="E162" s="214"/>
      <c r="F162" s="215"/>
      <c r="G162" s="214"/>
      <c r="H162" s="214"/>
      <c r="I162" s="214"/>
      <c r="J162" s="232"/>
      <c r="K162" s="233">
        <f t="shared" si="14"/>
        <v>0</v>
      </c>
      <c r="L162" s="233">
        <f t="shared" si="15"/>
        <v>0</v>
      </c>
      <c r="M162" s="233">
        <f t="shared" si="16"/>
        <v>0</v>
      </c>
      <c r="N162" s="233">
        <f t="shared" si="17"/>
        <v>0</v>
      </c>
      <c r="O162" s="233">
        <f t="shared" si="18"/>
        <v>0</v>
      </c>
      <c r="P162" s="233">
        <f t="shared" si="19"/>
        <v>0</v>
      </c>
      <c r="Q162" s="234">
        <f t="shared" si="20"/>
        <v>0</v>
      </c>
      <c r="R162" s="170"/>
      <c r="S162" s="163"/>
      <c r="T162" s="163"/>
      <c r="U162" s="163"/>
      <c r="V162" s="163"/>
      <c r="W162" s="163"/>
      <c r="X162" s="163"/>
      <c r="Y162" s="163"/>
      <c r="Z162" s="163"/>
      <c r="AA162" s="163"/>
    </row>
    <row r="163" spans="1:27" s="171" customFormat="1" ht="17.5" x14ac:dyDescent="0.25">
      <c r="A163" s="169"/>
      <c r="B163" s="251">
        <v>150</v>
      </c>
      <c r="C163" s="212"/>
      <c r="D163" s="213"/>
      <c r="E163" s="214"/>
      <c r="F163" s="215"/>
      <c r="G163" s="214"/>
      <c r="H163" s="214"/>
      <c r="I163" s="214"/>
      <c r="J163" s="232"/>
      <c r="K163" s="233">
        <f t="shared" si="14"/>
        <v>0</v>
      </c>
      <c r="L163" s="233">
        <f t="shared" si="15"/>
        <v>0</v>
      </c>
      <c r="M163" s="233">
        <f t="shared" si="16"/>
        <v>0</v>
      </c>
      <c r="N163" s="233">
        <f t="shared" si="17"/>
        <v>0</v>
      </c>
      <c r="O163" s="233">
        <f t="shared" si="18"/>
        <v>0</v>
      </c>
      <c r="P163" s="233">
        <f t="shared" si="19"/>
        <v>0</v>
      </c>
      <c r="Q163" s="234">
        <f t="shared" si="20"/>
        <v>0</v>
      </c>
      <c r="R163" s="170"/>
      <c r="S163" s="163"/>
      <c r="T163" s="163"/>
      <c r="U163" s="163"/>
      <c r="V163" s="163"/>
      <c r="W163" s="163"/>
      <c r="X163" s="163"/>
      <c r="Y163" s="163"/>
      <c r="Z163" s="163"/>
      <c r="AA163" s="163"/>
    </row>
    <row r="164" spans="1:27" s="171" customFormat="1" ht="17.5" x14ac:dyDescent="0.25">
      <c r="A164" s="169"/>
      <c r="B164" s="251">
        <v>151</v>
      </c>
      <c r="C164" s="212"/>
      <c r="D164" s="213"/>
      <c r="E164" s="214"/>
      <c r="F164" s="215"/>
      <c r="G164" s="214"/>
      <c r="H164" s="214"/>
      <c r="I164" s="214"/>
      <c r="J164" s="232"/>
      <c r="K164" s="233">
        <f t="shared" si="14"/>
        <v>0</v>
      </c>
      <c r="L164" s="233">
        <f t="shared" si="15"/>
        <v>0</v>
      </c>
      <c r="M164" s="233">
        <f t="shared" si="16"/>
        <v>0</v>
      </c>
      <c r="N164" s="233">
        <f t="shared" si="17"/>
        <v>0</v>
      </c>
      <c r="O164" s="233">
        <f t="shared" si="18"/>
        <v>0</v>
      </c>
      <c r="P164" s="233">
        <f t="shared" si="19"/>
        <v>0</v>
      </c>
      <c r="Q164" s="234">
        <f t="shared" si="20"/>
        <v>0</v>
      </c>
      <c r="R164" s="170"/>
      <c r="S164" s="163"/>
      <c r="T164" s="163"/>
      <c r="U164" s="163"/>
      <c r="V164" s="163"/>
      <c r="W164" s="163"/>
      <c r="X164" s="163"/>
      <c r="Y164" s="163"/>
      <c r="Z164" s="163"/>
      <c r="AA164" s="163"/>
    </row>
    <row r="165" spans="1:27" s="171" customFormat="1" ht="17.5" x14ac:dyDescent="0.25">
      <c r="A165" s="169"/>
      <c r="B165" s="251">
        <v>152</v>
      </c>
      <c r="C165" s="212"/>
      <c r="D165" s="213"/>
      <c r="E165" s="214"/>
      <c r="F165" s="215"/>
      <c r="G165" s="214"/>
      <c r="H165" s="214"/>
      <c r="I165" s="214"/>
      <c r="J165" s="232"/>
      <c r="K165" s="233">
        <f t="shared" si="14"/>
        <v>0</v>
      </c>
      <c r="L165" s="233">
        <f t="shared" si="15"/>
        <v>0</v>
      </c>
      <c r="M165" s="233">
        <f t="shared" si="16"/>
        <v>0</v>
      </c>
      <c r="N165" s="233">
        <f t="shared" si="17"/>
        <v>0</v>
      </c>
      <c r="O165" s="233">
        <f t="shared" si="18"/>
        <v>0</v>
      </c>
      <c r="P165" s="233">
        <f t="shared" si="19"/>
        <v>0</v>
      </c>
      <c r="Q165" s="234">
        <f t="shared" si="20"/>
        <v>0</v>
      </c>
      <c r="R165" s="170"/>
      <c r="S165" s="163"/>
      <c r="T165" s="163"/>
      <c r="U165" s="163"/>
      <c r="V165" s="163"/>
      <c r="W165" s="163"/>
      <c r="X165" s="163"/>
      <c r="Y165" s="163"/>
      <c r="Z165" s="163"/>
      <c r="AA165" s="163"/>
    </row>
    <row r="166" spans="1:27" s="171" customFormat="1" ht="17.5" x14ac:dyDescent="0.25">
      <c r="A166" s="169"/>
      <c r="B166" s="251">
        <v>153</v>
      </c>
      <c r="C166" s="212"/>
      <c r="D166" s="213"/>
      <c r="E166" s="214"/>
      <c r="F166" s="215"/>
      <c r="G166" s="214"/>
      <c r="H166" s="214"/>
      <c r="I166" s="214"/>
      <c r="J166" s="232"/>
      <c r="K166" s="233">
        <f t="shared" si="14"/>
        <v>0</v>
      </c>
      <c r="L166" s="233">
        <f t="shared" si="15"/>
        <v>0</v>
      </c>
      <c r="M166" s="233">
        <f t="shared" si="16"/>
        <v>0</v>
      </c>
      <c r="N166" s="233">
        <f t="shared" si="17"/>
        <v>0</v>
      </c>
      <c r="O166" s="233">
        <f t="shared" si="18"/>
        <v>0</v>
      </c>
      <c r="P166" s="233">
        <f t="shared" si="19"/>
        <v>0</v>
      </c>
      <c r="Q166" s="234">
        <f t="shared" si="20"/>
        <v>0</v>
      </c>
      <c r="R166" s="170"/>
      <c r="S166" s="163"/>
      <c r="T166" s="163"/>
      <c r="U166" s="163"/>
      <c r="V166" s="163"/>
      <c r="W166" s="163"/>
      <c r="X166" s="163"/>
      <c r="Y166" s="163"/>
      <c r="Z166" s="163"/>
      <c r="AA166" s="163"/>
    </row>
    <row r="167" spans="1:27" s="171" customFormat="1" ht="17.5" x14ac:dyDescent="0.25">
      <c r="A167" s="169"/>
      <c r="B167" s="251">
        <v>154</v>
      </c>
      <c r="C167" s="212"/>
      <c r="D167" s="213"/>
      <c r="E167" s="214"/>
      <c r="F167" s="215"/>
      <c r="G167" s="214"/>
      <c r="H167" s="214"/>
      <c r="I167" s="214"/>
      <c r="J167" s="232"/>
      <c r="K167" s="233">
        <f t="shared" si="14"/>
        <v>0</v>
      </c>
      <c r="L167" s="233">
        <f t="shared" si="15"/>
        <v>0</v>
      </c>
      <c r="M167" s="233">
        <f t="shared" si="16"/>
        <v>0</v>
      </c>
      <c r="N167" s="233">
        <f t="shared" si="17"/>
        <v>0</v>
      </c>
      <c r="O167" s="233">
        <f t="shared" si="18"/>
        <v>0</v>
      </c>
      <c r="P167" s="233">
        <f t="shared" si="19"/>
        <v>0</v>
      </c>
      <c r="Q167" s="234">
        <f t="shared" si="20"/>
        <v>0</v>
      </c>
      <c r="R167" s="170"/>
      <c r="S167" s="163"/>
      <c r="T167" s="163"/>
      <c r="U167" s="163"/>
      <c r="V167" s="163"/>
      <c r="W167" s="163"/>
      <c r="X167" s="163"/>
      <c r="Y167" s="163"/>
      <c r="Z167" s="163"/>
      <c r="AA167" s="163"/>
    </row>
    <row r="168" spans="1:27" s="171" customFormat="1" ht="17.5" x14ac:dyDescent="0.25">
      <c r="A168" s="169"/>
      <c r="B168" s="251">
        <v>155</v>
      </c>
      <c r="C168" s="212"/>
      <c r="D168" s="213"/>
      <c r="E168" s="214"/>
      <c r="F168" s="215"/>
      <c r="G168" s="214"/>
      <c r="H168" s="214"/>
      <c r="I168" s="214"/>
      <c r="J168" s="232"/>
      <c r="K168" s="233">
        <f t="shared" si="14"/>
        <v>0</v>
      </c>
      <c r="L168" s="233">
        <f t="shared" si="15"/>
        <v>0</v>
      </c>
      <c r="M168" s="233">
        <f t="shared" si="16"/>
        <v>0</v>
      </c>
      <c r="N168" s="233">
        <f t="shared" si="17"/>
        <v>0</v>
      </c>
      <c r="O168" s="233">
        <f t="shared" si="18"/>
        <v>0</v>
      </c>
      <c r="P168" s="233">
        <f t="shared" si="19"/>
        <v>0</v>
      </c>
      <c r="Q168" s="234">
        <f t="shared" si="20"/>
        <v>0</v>
      </c>
      <c r="R168" s="170"/>
      <c r="S168" s="163"/>
      <c r="T168" s="163"/>
      <c r="U168" s="163"/>
      <c r="V168" s="163"/>
      <c r="W168" s="163"/>
      <c r="X168" s="163"/>
      <c r="Y168" s="163"/>
      <c r="Z168" s="163"/>
      <c r="AA168" s="163"/>
    </row>
    <row r="169" spans="1:27" s="171" customFormat="1" ht="17.5" x14ac:dyDescent="0.25">
      <c r="A169" s="169"/>
      <c r="B169" s="251">
        <v>156</v>
      </c>
      <c r="C169" s="212"/>
      <c r="D169" s="213"/>
      <c r="E169" s="214"/>
      <c r="F169" s="215"/>
      <c r="G169" s="214"/>
      <c r="H169" s="214"/>
      <c r="I169" s="214"/>
      <c r="J169" s="232"/>
      <c r="K169" s="233">
        <f t="shared" si="14"/>
        <v>0</v>
      </c>
      <c r="L169" s="233">
        <f t="shared" si="15"/>
        <v>0</v>
      </c>
      <c r="M169" s="233">
        <f t="shared" si="16"/>
        <v>0</v>
      </c>
      <c r="N169" s="233">
        <f t="shared" si="17"/>
        <v>0</v>
      </c>
      <c r="O169" s="233">
        <f t="shared" si="18"/>
        <v>0</v>
      </c>
      <c r="P169" s="233">
        <f t="shared" si="19"/>
        <v>0</v>
      </c>
      <c r="Q169" s="234">
        <f t="shared" si="20"/>
        <v>0</v>
      </c>
      <c r="R169" s="170"/>
      <c r="S169" s="163"/>
      <c r="T169" s="163"/>
      <c r="U169" s="163"/>
      <c r="V169" s="163"/>
      <c r="W169" s="163"/>
      <c r="X169" s="163"/>
      <c r="Y169" s="163"/>
      <c r="Z169" s="163"/>
      <c r="AA169" s="163"/>
    </row>
    <row r="170" spans="1:27" s="171" customFormat="1" ht="17.5" x14ac:dyDescent="0.25">
      <c r="A170" s="169"/>
      <c r="B170" s="251">
        <v>157</v>
      </c>
      <c r="C170" s="212"/>
      <c r="D170" s="213"/>
      <c r="E170" s="214"/>
      <c r="F170" s="215"/>
      <c r="G170" s="214"/>
      <c r="H170" s="214"/>
      <c r="I170" s="214"/>
      <c r="J170" s="232"/>
      <c r="K170" s="233">
        <f t="shared" si="14"/>
        <v>0</v>
      </c>
      <c r="L170" s="233">
        <f t="shared" si="15"/>
        <v>0</v>
      </c>
      <c r="M170" s="233">
        <f t="shared" si="16"/>
        <v>0</v>
      </c>
      <c r="N170" s="233">
        <f t="shared" si="17"/>
        <v>0</v>
      </c>
      <c r="O170" s="233">
        <f t="shared" si="18"/>
        <v>0</v>
      </c>
      <c r="P170" s="233">
        <f t="shared" si="19"/>
        <v>0</v>
      </c>
      <c r="Q170" s="234">
        <f t="shared" si="20"/>
        <v>0</v>
      </c>
      <c r="R170" s="170"/>
      <c r="S170" s="163"/>
      <c r="T170" s="163"/>
      <c r="U170" s="163"/>
      <c r="V170" s="163"/>
      <c r="W170" s="163"/>
      <c r="X170" s="163"/>
      <c r="Y170" s="163"/>
      <c r="Z170" s="163"/>
      <c r="AA170" s="163"/>
    </row>
    <row r="171" spans="1:27" s="171" customFormat="1" ht="17.5" x14ac:dyDescent="0.25">
      <c r="A171" s="169"/>
      <c r="B171" s="251">
        <v>158</v>
      </c>
      <c r="C171" s="212"/>
      <c r="D171" s="213"/>
      <c r="E171" s="214"/>
      <c r="F171" s="215"/>
      <c r="G171" s="214"/>
      <c r="H171" s="214"/>
      <c r="I171" s="214"/>
      <c r="J171" s="232"/>
      <c r="K171" s="233">
        <f t="shared" si="14"/>
        <v>0</v>
      </c>
      <c r="L171" s="233">
        <f t="shared" si="15"/>
        <v>0</v>
      </c>
      <c r="M171" s="233">
        <f t="shared" si="16"/>
        <v>0</v>
      </c>
      <c r="N171" s="233">
        <f t="shared" si="17"/>
        <v>0</v>
      </c>
      <c r="O171" s="233">
        <f t="shared" si="18"/>
        <v>0</v>
      </c>
      <c r="P171" s="233">
        <f t="shared" si="19"/>
        <v>0</v>
      </c>
      <c r="Q171" s="234">
        <f t="shared" si="20"/>
        <v>0</v>
      </c>
      <c r="R171" s="170"/>
      <c r="S171" s="163"/>
      <c r="T171" s="163"/>
      <c r="U171" s="163"/>
      <c r="V171" s="163"/>
      <c r="W171" s="163"/>
      <c r="X171" s="163"/>
      <c r="Y171" s="163"/>
      <c r="Z171" s="163"/>
      <c r="AA171" s="163"/>
    </row>
    <row r="172" spans="1:27" s="171" customFormat="1" ht="17.5" x14ac:dyDescent="0.25">
      <c r="A172" s="169"/>
      <c r="B172" s="251">
        <v>159</v>
      </c>
      <c r="C172" s="212"/>
      <c r="D172" s="213"/>
      <c r="E172" s="214"/>
      <c r="F172" s="215"/>
      <c r="G172" s="214"/>
      <c r="H172" s="214"/>
      <c r="I172" s="214"/>
      <c r="J172" s="232"/>
      <c r="K172" s="233">
        <f t="shared" si="14"/>
        <v>0</v>
      </c>
      <c r="L172" s="233">
        <f t="shared" si="15"/>
        <v>0</v>
      </c>
      <c r="M172" s="233">
        <f t="shared" si="16"/>
        <v>0</v>
      </c>
      <c r="N172" s="233">
        <f t="shared" si="17"/>
        <v>0</v>
      </c>
      <c r="O172" s="233">
        <f t="shared" si="18"/>
        <v>0</v>
      </c>
      <c r="P172" s="233">
        <f t="shared" si="19"/>
        <v>0</v>
      </c>
      <c r="Q172" s="234">
        <f t="shared" si="20"/>
        <v>0</v>
      </c>
      <c r="R172" s="170"/>
      <c r="S172" s="163"/>
      <c r="T172" s="163"/>
      <c r="U172" s="163"/>
      <c r="V172" s="163"/>
      <c r="W172" s="163"/>
      <c r="X172" s="163"/>
      <c r="Y172" s="163"/>
      <c r="Z172" s="163"/>
      <c r="AA172" s="163"/>
    </row>
    <row r="173" spans="1:27" s="171" customFormat="1" ht="17.5" x14ac:dyDescent="0.25">
      <c r="A173" s="169"/>
      <c r="B173" s="251">
        <v>160</v>
      </c>
      <c r="C173" s="212"/>
      <c r="D173" s="213"/>
      <c r="E173" s="214"/>
      <c r="F173" s="215"/>
      <c r="G173" s="214"/>
      <c r="H173" s="214"/>
      <c r="I173" s="214"/>
      <c r="J173" s="232"/>
      <c r="K173" s="233">
        <f t="shared" si="14"/>
        <v>0</v>
      </c>
      <c r="L173" s="233">
        <f t="shared" si="15"/>
        <v>0</v>
      </c>
      <c r="M173" s="233">
        <f t="shared" si="16"/>
        <v>0</v>
      </c>
      <c r="N173" s="233">
        <f t="shared" si="17"/>
        <v>0</v>
      </c>
      <c r="O173" s="233">
        <f t="shared" si="18"/>
        <v>0</v>
      </c>
      <c r="P173" s="233">
        <f t="shared" si="19"/>
        <v>0</v>
      </c>
      <c r="Q173" s="234">
        <f t="shared" si="20"/>
        <v>0</v>
      </c>
      <c r="R173" s="170"/>
      <c r="S173" s="163"/>
      <c r="T173" s="163"/>
      <c r="U173" s="163"/>
      <c r="V173" s="163"/>
      <c r="W173" s="163"/>
      <c r="X173" s="163"/>
      <c r="Y173" s="163"/>
      <c r="Z173" s="163"/>
      <c r="AA173" s="163"/>
    </row>
    <row r="174" spans="1:27" s="171" customFormat="1" ht="17.5" x14ac:dyDescent="0.25">
      <c r="A174" s="169"/>
      <c r="B174" s="251">
        <v>161</v>
      </c>
      <c r="C174" s="212"/>
      <c r="D174" s="213"/>
      <c r="E174" s="214"/>
      <c r="F174" s="215"/>
      <c r="G174" s="214"/>
      <c r="H174" s="214"/>
      <c r="I174" s="214"/>
      <c r="J174" s="232"/>
      <c r="K174" s="233">
        <f t="shared" si="14"/>
        <v>0</v>
      </c>
      <c r="L174" s="233">
        <f t="shared" si="15"/>
        <v>0</v>
      </c>
      <c r="M174" s="233">
        <f t="shared" si="16"/>
        <v>0</v>
      </c>
      <c r="N174" s="233">
        <f t="shared" si="17"/>
        <v>0</v>
      </c>
      <c r="O174" s="233">
        <f t="shared" si="18"/>
        <v>0</v>
      </c>
      <c r="P174" s="233">
        <f t="shared" si="19"/>
        <v>0</v>
      </c>
      <c r="Q174" s="234">
        <f t="shared" si="20"/>
        <v>0</v>
      </c>
      <c r="R174" s="170"/>
      <c r="S174" s="163"/>
      <c r="T174" s="163"/>
      <c r="U174" s="163"/>
      <c r="V174" s="163"/>
      <c r="W174" s="163"/>
      <c r="X174" s="163"/>
      <c r="Y174" s="163"/>
      <c r="Z174" s="163"/>
      <c r="AA174" s="163"/>
    </row>
    <row r="175" spans="1:27" s="171" customFormat="1" ht="17.5" x14ac:dyDescent="0.25">
      <c r="A175" s="169"/>
      <c r="B175" s="251">
        <v>162</v>
      </c>
      <c r="C175" s="212"/>
      <c r="D175" s="213"/>
      <c r="E175" s="214"/>
      <c r="F175" s="215"/>
      <c r="G175" s="214"/>
      <c r="H175" s="214"/>
      <c r="I175" s="214"/>
      <c r="J175" s="232"/>
      <c r="K175" s="233">
        <f t="shared" si="14"/>
        <v>0</v>
      </c>
      <c r="L175" s="233">
        <f t="shared" si="15"/>
        <v>0</v>
      </c>
      <c r="M175" s="233">
        <f t="shared" si="16"/>
        <v>0</v>
      </c>
      <c r="N175" s="233">
        <f t="shared" si="17"/>
        <v>0</v>
      </c>
      <c r="O175" s="233">
        <f t="shared" si="18"/>
        <v>0</v>
      </c>
      <c r="P175" s="233">
        <f t="shared" si="19"/>
        <v>0</v>
      </c>
      <c r="Q175" s="234">
        <f t="shared" si="20"/>
        <v>0</v>
      </c>
      <c r="R175" s="170"/>
      <c r="S175" s="163"/>
      <c r="T175" s="163"/>
      <c r="U175" s="163"/>
      <c r="V175" s="163"/>
      <c r="W175" s="163"/>
      <c r="X175" s="163"/>
      <c r="Y175" s="163"/>
      <c r="Z175" s="163"/>
      <c r="AA175" s="163"/>
    </row>
    <row r="176" spans="1:27" s="171" customFormat="1" ht="17.5" x14ac:dyDescent="0.25">
      <c r="A176" s="169"/>
      <c r="B176" s="251">
        <v>163</v>
      </c>
      <c r="C176" s="212"/>
      <c r="D176" s="213"/>
      <c r="E176" s="214"/>
      <c r="F176" s="215"/>
      <c r="G176" s="214"/>
      <c r="H176" s="214"/>
      <c r="I176" s="214"/>
      <c r="J176" s="232"/>
      <c r="K176" s="233">
        <f t="shared" si="14"/>
        <v>0</v>
      </c>
      <c r="L176" s="233">
        <f t="shared" si="15"/>
        <v>0</v>
      </c>
      <c r="M176" s="233">
        <f t="shared" si="16"/>
        <v>0</v>
      </c>
      <c r="N176" s="233">
        <f t="shared" si="17"/>
        <v>0</v>
      </c>
      <c r="O176" s="233">
        <f t="shared" si="18"/>
        <v>0</v>
      </c>
      <c r="P176" s="233">
        <f t="shared" si="19"/>
        <v>0</v>
      </c>
      <c r="Q176" s="234">
        <f t="shared" si="20"/>
        <v>0</v>
      </c>
      <c r="R176" s="170"/>
      <c r="S176" s="163"/>
      <c r="T176" s="163"/>
      <c r="U176" s="163"/>
      <c r="V176" s="163"/>
      <c r="W176" s="163"/>
      <c r="X176" s="163"/>
      <c r="Y176" s="163"/>
      <c r="Z176" s="163"/>
      <c r="AA176" s="163"/>
    </row>
    <row r="177" spans="1:27" s="171" customFormat="1" ht="17.5" x14ac:dyDescent="0.25">
      <c r="A177" s="169"/>
      <c r="B177" s="251">
        <v>164</v>
      </c>
      <c r="C177" s="212"/>
      <c r="D177" s="213"/>
      <c r="E177" s="214"/>
      <c r="F177" s="215"/>
      <c r="G177" s="214"/>
      <c r="H177" s="214"/>
      <c r="I177" s="214"/>
      <c r="J177" s="232"/>
      <c r="K177" s="233">
        <f t="shared" si="14"/>
        <v>0</v>
      </c>
      <c r="L177" s="233">
        <f t="shared" si="15"/>
        <v>0</v>
      </c>
      <c r="M177" s="233">
        <f t="shared" si="16"/>
        <v>0</v>
      </c>
      <c r="N177" s="233">
        <f t="shared" si="17"/>
        <v>0</v>
      </c>
      <c r="O177" s="233">
        <f t="shared" si="18"/>
        <v>0</v>
      </c>
      <c r="P177" s="233">
        <f t="shared" si="19"/>
        <v>0</v>
      </c>
      <c r="Q177" s="234">
        <f t="shared" si="20"/>
        <v>0</v>
      </c>
      <c r="R177" s="170"/>
      <c r="S177" s="163"/>
      <c r="T177" s="163"/>
      <c r="U177" s="163"/>
      <c r="V177" s="163"/>
      <c r="W177" s="163"/>
      <c r="X177" s="163"/>
      <c r="Y177" s="163"/>
      <c r="Z177" s="163"/>
      <c r="AA177" s="163"/>
    </row>
    <row r="178" spans="1:27" s="171" customFormat="1" ht="17.5" x14ac:dyDescent="0.25">
      <c r="A178" s="169"/>
      <c r="B178" s="251">
        <v>165</v>
      </c>
      <c r="C178" s="212"/>
      <c r="D178" s="213"/>
      <c r="E178" s="214"/>
      <c r="F178" s="215"/>
      <c r="G178" s="214"/>
      <c r="H178" s="214"/>
      <c r="I178" s="214"/>
      <c r="J178" s="232"/>
      <c r="K178" s="233">
        <f t="shared" si="14"/>
        <v>0</v>
      </c>
      <c r="L178" s="233">
        <f t="shared" si="15"/>
        <v>0</v>
      </c>
      <c r="M178" s="233">
        <f t="shared" si="16"/>
        <v>0</v>
      </c>
      <c r="N178" s="233">
        <f t="shared" si="17"/>
        <v>0</v>
      </c>
      <c r="O178" s="233">
        <f t="shared" si="18"/>
        <v>0</v>
      </c>
      <c r="P178" s="233">
        <f t="shared" si="19"/>
        <v>0</v>
      </c>
      <c r="Q178" s="234">
        <f t="shared" si="20"/>
        <v>0</v>
      </c>
      <c r="R178" s="170"/>
      <c r="S178" s="163"/>
      <c r="T178" s="163"/>
      <c r="U178" s="163"/>
      <c r="V178" s="163"/>
      <c r="W178" s="163"/>
      <c r="X178" s="163"/>
      <c r="Y178" s="163"/>
      <c r="Z178" s="163"/>
      <c r="AA178" s="163"/>
    </row>
    <row r="179" spans="1:27" s="171" customFormat="1" ht="17.5" x14ac:dyDescent="0.25">
      <c r="A179" s="169"/>
      <c r="B179" s="251">
        <v>166</v>
      </c>
      <c r="C179" s="212"/>
      <c r="D179" s="213"/>
      <c r="E179" s="214"/>
      <c r="F179" s="215"/>
      <c r="G179" s="214"/>
      <c r="H179" s="214"/>
      <c r="I179" s="214"/>
      <c r="J179" s="232"/>
      <c r="K179" s="233">
        <f t="shared" si="14"/>
        <v>0</v>
      </c>
      <c r="L179" s="233">
        <f t="shared" si="15"/>
        <v>0</v>
      </c>
      <c r="M179" s="233">
        <f t="shared" si="16"/>
        <v>0</v>
      </c>
      <c r="N179" s="233">
        <f t="shared" si="17"/>
        <v>0</v>
      </c>
      <c r="O179" s="233">
        <f t="shared" si="18"/>
        <v>0</v>
      </c>
      <c r="P179" s="233">
        <f t="shared" si="19"/>
        <v>0</v>
      </c>
      <c r="Q179" s="234">
        <f t="shared" si="20"/>
        <v>0</v>
      </c>
      <c r="R179" s="170"/>
      <c r="S179" s="163"/>
      <c r="T179" s="163"/>
      <c r="U179" s="163"/>
      <c r="V179" s="163"/>
      <c r="W179" s="163"/>
      <c r="X179" s="163"/>
      <c r="Y179" s="163"/>
      <c r="Z179" s="163"/>
      <c r="AA179" s="163"/>
    </row>
    <row r="180" spans="1:27" s="171" customFormat="1" ht="17.5" x14ac:dyDescent="0.25">
      <c r="A180" s="169"/>
      <c r="B180" s="251">
        <v>167</v>
      </c>
      <c r="C180" s="212"/>
      <c r="D180" s="213"/>
      <c r="E180" s="214"/>
      <c r="F180" s="215"/>
      <c r="G180" s="214"/>
      <c r="H180" s="214"/>
      <c r="I180" s="214"/>
      <c r="J180" s="232"/>
      <c r="K180" s="233">
        <f t="shared" si="14"/>
        <v>0</v>
      </c>
      <c r="L180" s="233">
        <f t="shared" si="15"/>
        <v>0</v>
      </c>
      <c r="M180" s="233">
        <f t="shared" si="16"/>
        <v>0</v>
      </c>
      <c r="N180" s="233">
        <f t="shared" si="17"/>
        <v>0</v>
      </c>
      <c r="O180" s="233">
        <f t="shared" si="18"/>
        <v>0</v>
      </c>
      <c r="P180" s="233">
        <f t="shared" si="19"/>
        <v>0</v>
      </c>
      <c r="Q180" s="234">
        <f t="shared" si="20"/>
        <v>0</v>
      </c>
      <c r="R180" s="170"/>
      <c r="S180" s="163"/>
      <c r="T180" s="163"/>
      <c r="U180" s="163"/>
      <c r="V180" s="163"/>
      <c r="W180" s="163"/>
      <c r="X180" s="163"/>
      <c r="Y180" s="163"/>
      <c r="Z180" s="163"/>
      <c r="AA180" s="163"/>
    </row>
    <row r="181" spans="1:27" s="171" customFormat="1" ht="17.5" x14ac:dyDescent="0.25">
      <c r="A181" s="169"/>
      <c r="B181" s="251">
        <v>168</v>
      </c>
      <c r="C181" s="212"/>
      <c r="D181" s="213"/>
      <c r="E181" s="214"/>
      <c r="F181" s="215"/>
      <c r="G181" s="214"/>
      <c r="H181" s="214"/>
      <c r="I181" s="214"/>
      <c r="J181" s="232"/>
      <c r="K181" s="233">
        <f t="shared" si="14"/>
        <v>0</v>
      </c>
      <c r="L181" s="233">
        <f t="shared" si="15"/>
        <v>0</v>
      </c>
      <c r="M181" s="233">
        <f t="shared" si="16"/>
        <v>0</v>
      </c>
      <c r="N181" s="233">
        <f t="shared" si="17"/>
        <v>0</v>
      </c>
      <c r="O181" s="233">
        <f t="shared" si="18"/>
        <v>0</v>
      </c>
      <c r="P181" s="233">
        <f t="shared" si="19"/>
        <v>0</v>
      </c>
      <c r="Q181" s="234">
        <f t="shared" si="20"/>
        <v>0</v>
      </c>
      <c r="R181" s="170"/>
      <c r="S181" s="163"/>
      <c r="T181" s="163"/>
      <c r="U181" s="163"/>
      <c r="V181" s="163"/>
      <c r="W181" s="163"/>
      <c r="X181" s="163"/>
      <c r="Y181" s="163"/>
      <c r="Z181" s="163"/>
      <c r="AA181" s="163"/>
    </row>
    <row r="182" spans="1:27" s="171" customFormat="1" ht="17.5" x14ac:dyDescent="0.25">
      <c r="A182" s="169"/>
      <c r="B182" s="251">
        <v>169</v>
      </c>
      <c r="C182" s="212"/>
      <c r="D182" s="213"/>
      <c r="E182" s="214"/>
      <c r="F182" s="215"/>
      <c r="G182" s="214"/>
      <c r="H182" s="214"/>
      <c r="I182" s="214"/>
      <c r="J182" s="232"/>
      <c r="K182" s="233">
        <f t="shared" si="14"/>
        <v>0</v>
      </c>
      <c r="L182" s="233">
        <f t="shared" si="15"/>
        <v>0</v>
      </c>
      <c r="M182" s="233">
        <f t="shared" si="16"/>
        <v>0</v>
      </c>
      <c r="N182" s="233">
        <f t="shared" si="17"/>
        <v>0</v>
      </c>
      <c r="O182" s="233">
        <f t="shared" si="18"/>
        <v>0</v>
      </c>
      <c r="P182" s="233">
        <f t="shared" si="19"/>
        <v>0</v>
      </c>
      <c r="Q182" s="234">
        <f t="shared" si="20"/>
        <v>0</v>
      </c>
      <c r="R182" s="170"/>
      <c r="S182" s="163"/>
      <c r="T182" s="163"/>
      <c r="U182" s="163"/>
      <c r="V182" s="163"/>
      <c r="W182" s="163"/>
      <c r="X182" s="163"/>
      <c r="Y182" s="163"/>
      <c r="Z182" s="163"/>
      <c r="AA182" s="163"/>
    </row>
    <row r="183" spans="1:27" s="171" customFormat="1" ht="17.5" x14ac:dyDescent="0.25">
      <c r="A183" s="169"/>
      <c r="B183" s="251">
        <v>170</v>
      </c>
      <c r="C183" s="212"/>
      <c r="D183" s="213"/>
      <c r="E183" s="214"/>
      <c r="F183" s="215"/>
      <c r="G183" s="214"/>
      <c r="H183" s="214"/>
      <c r="I183" s="214"/>
      <c r="J183" s="232"/>
      <c r="K183" s="233">
        <f t="shared" si="14"/>
        <v>0</v>
      </c>
      <c r="L183" s="233">
        <f t="shared" si="15"/>
        <v>0</v>
      </c>
      <c r="M183" s="233">
        <f t="shared" si="16"/>
        <v>0</v>
      </c>
      <c r="N183" s="233">
        <f t="shared" si="17"/>
        <v>0</v>
      </c>
      <c r="O183" s="233">
        <f t="shared" si="18"/>
        <v>0</v>
      </c>
      <c r="P183" s="233">
        <f t="shared" si="19"/>
        <v>0</v>
      </c>
      <c r="Q183" s="234">
        <f t="shared" si="20"/>
        <v>0</v>
      </c>
      <c r="R183" s="170"/>
      <c r="S183" s="163"/>
      <c r="T183" s="163"/>
      <c r="U183" s="163"/>
      <c r="V183" s="163"/>
      <c r="W183" s="163"/>
      <c r="X183" s="163"/>
      <c r="Y183" s="163"/>
      <c r="Z183" s="163"/>
      <c r="AA183" s="163"/>
    </row>
    <row r="184" spans="1:27" s="171" customFormat="1" ht="17.5" x14ac:dyDescent="0.25">
      <c r="A184" s="169"/>
      <c r="B184" s="251">
        <v>171</v>
      </c>
      <c r="C184" s="212"/>
      <c r="D184" s="213"/>
      <c r="E184" s="214"/>
      <c r="F184" s="215"/>
      <c r="G184" s="214"/>
      <c r="H184" s="214"/>
      <c r="I184" s="214"/>
      <c r="J184" s="232"/>
      <c r="K184" s="233">
        <f t="shared" si="14"/>
        <v>0</v>
      </c>
      <c r="L184" s="233">
        <f t="shared" si="15"/>
        <v>0</v>
      </c>
      <c r="M184" s="233">
        <f t="shared" si="16"/>
        <v>0</v>
      </c>
      <c r="N184" s="233">
        <f t="shared" si="17"/>
        <v>0</v>
      </c>
      <c r="O184" s="233">
        <f t="shared" si="18"/>
        <v>0</v>
      </c>
      <c r="P184" s="233">
        <f t="shared" si="19"/>
        <v>0</v>
      </c>
      <c r="Q184" s="234">
        <f t="shared" si="20"/>
        <v>0</v>
      </c>
      <c r="R184" s="170"/>
      <c r="S184" s="163"/>
      <c r="T184" s="163"/>
      <c r="U184" s="163"/>
      <c r="V184" s="163"/>
      <c r="W184" s="163"/>
      <c r="X184" s="163"/>
      <c r="Y184" s="163"/>
      <c r="Z184" s="163"/>
      <c r="AA184" s="163"/>
    </row>
    <row r="185" spans="1:27" s="171" customFormat="1" ht="17.5" x14ac:dyDescent="0.25">
      <c r="A185" s="169"/>
      <c r="B185" s="251">
        <v>172</v>
      </c>
      <c r="C185" s="212"/>
      <c r="D185" s="213"/>
      <c r="E185" s="214"/>
      <c r="F185" s="215"/>
      <c r="G185" s="214"/>
      <c r="H185" s="214"/>
      <c r="I185" s="214"/>
      <c r="J185" s="232"/>
      <c r="K185" s="233">
        <f t="shared" si="14"/>
        <v>0</v>
      </c>
      <c r="L185" s="233">
        <f t="shared" si="15"/>
        <v>0</v>
      </c>
      <c r="M185" s="233">
        <f t="shared" si="16"/>
        <v>0</v>
      </c>
      <c r="N185" s="233">
        <f t="shared" si="17"/>
        <v>0</v>
      </c>
      <c r="O185" s="233">
        <f t="shared" si="18"/>
        <v>0</v>
      </c>
      <c r="P185" s="233">
        <f t="shared" si="19"/>
        <v>0</v>
      </c>
      <c r="Q185" s="234">
        <f t="shared" si="20"/>
        <v>0</v>
      </c>
      <c r="R185" s="170"/>
      <c r="S185" s="163"/>
      <c r="T185" s="163"/>
      <c r="U185" s="163"/>
      <c r="V185" s="163"/>
      <c r="W185" s="163"/>
      <c r="X185" s="163"/>
      <c r="Y185" s="163"/>
      <c r="Z185" s="163"/>
      <c r="AA185" s="163"/>
    </row>
    <row r="186" spans="1:27" s="171" customFormat="1" ht="17.5" x14ac:dyDescent="0.25">
      <c r="A186" s="169"/>
      <c r="B186" s="251">
        <v>173</v>
      </c>
      <c r="C186" s="212"/>
      <c r="D186" s="213"/>
      <c r="E186" s="214"/>
      <c r="F186" s="215"/>
      <c r="G186" s="214"/>
      <c r="H186" s="214"/>
      <c r="I186" s="214"/>
      <c r="J186" s="232"/>
      <c r="K186" s="233">
        <f t="shared" si="14"/>
        <v>0</v>
      </c>
      <c r="L186" s="233">
        <f t="shared" si="15"/>
        <v>0</v>
      </c>
      <c r="M186" s="233">
        <f t="shared" si="16"/>
        <v>0</v>
      </c>
      <c r="N186" s="233">
        <f t="shared" si="17"/>
        <v>0</v>
      </c>
      <c r="O186" s="233">
        <f t="shared" si="18"/>
        <v>0</v>
      </c>
      <c r="P186" s="233">
        <f t="shared" si="19"/>
        <v>0</v>
      </c>
      <c r="Q186" s="234">
        <f t="shared" si="20"/>
        <v>0</v>
      </c>
      <c r="R186" s="170"/>
      <c r="S186" s="163"/>
      <c r="T186" s="163"/>
      <c r="U186" s="163"/>
      <c r="V186" s="163"/>
      <c r="W186" s="163"/>
      <c r="X186" s="163"/>
      <c r="Y186" s="163"/>
      <c r="Z186" s="163"/>
      <c r="AA186" s="163"/>
    </row>
    <row r="187" spans="1:27" s="171" customFormat="1" ht="17.5" x14ac:dyDescent="0.25">
      <c r="A187" s="169"/>
      <c r="B187" s="251">
        <v>174</v>
      </c>
      <c r="C187" s="212"/>
      <c r="D187" s="213"/>
      <c r="E187" s="214"/>
      <c r="F187" s="215"/>
      <c r="G187" s="214"/>
      <c r="H187" s="214"/>
      <c r="I187" s="214"/>
      <c r="J187" s="232"/>
      <c r="K187" s="233">
        <f t="shared" si="14"/>
        <v>0</v>
      </c>
      <c r="L187" s="233">
        <f t="shared" si="15"/>
        <v>0</v>
      </c>
      <c r="M187" s="233">
        <f t="shared" si="16"/>
        <v>0</v>
      </c>
      <c r="N187" s="233">
        <f t="shared" si="17"/>
        <v>0</v>
      </c>
      <c r="O187" s="233">
        <f t="shared" si="18"/>
        <v>0</v>
      </c>
      <c r="P187" s="233">
        <f t="shared" si="19"/>
        <v>0</v>
      </c>
      <c r="Q187" s="234">
        <f t="shared" si="20"/>
        <v>0</v>
      </c>
      <c r="R187" s="170"/>
      <c r="S187" s="163"/>
      <c r="T187" s="163"/>
      <c r="U187" s="163"/>
      <c r="V187" s="163"/>
      <c r="W187" s="163"/>
      <c r="X187" s="163"/>
      <c r="Y187" s="163"/>
      <c r="Z187" s="163"/>
      <c r="AA187" s="163"/>
    </row>
    <row r="188" spans="1:27" s="171" customFormat="1" ht="17.5" x14ac:dyDescent="0.25">
      <c r="A188" s="169"/>
      <c r="B188" s="251">
        <v>175</v>
      </c>
      <c r="C188" s="212"/>
      <c r="D188" s="213"/>
      <c r="E188" s="214"/>
      <c r="F188" s="215"/>
      <c r="G188" s="214"/>
      <c r="H188" s="214"/>
      <c r="I188" s="214"/>
      <c r="J188" s="232"/>
      <c r="K188" s="233">
        <f t="shared" si="14"/>
        <v>0</v>
      </c>
      <c r="L188" s="233">
        <f t="shared" si="15"/>
        <v>0</v>
      </c>
      <c r="M188" s="233">
        <f t="shared" si="16"/>
        <v>0</v>
      </c>
      <c r="N188" s="233">
        <f t="shared" si="17"/>
        <v>0</v>
      </c>
      <c r="O188" s="233">
        <f t="shared" si="18"/>
        <v>0</v>
      </c>
      <c r="P188" s="233">
        <f t="shared" si="19"/>
        <v>0</v>
      </c>
      <c r="Q188" s="234">
        <f t="shared" si="20"/>
        <v>0</v>
      </c>
      <c r="R188" s="170"/>
      <c r="S188" s="163"/>
      <c r="T188" s="163"/>
      <c r="U188" s="163"/>
      <c r="V188" s="163"/>
      <c r="W188" s="163"/>
      <c r="X188" s="163"/>
      <c r="Y188" s="163"/>
      <c r="Z188" s="163"/>
      <c r="AA188" s="163"/>
    </row>
    <row r="189" spans="1:27" s="171" customFormat="1" ht="17.5" x14ac:dyDescent="0.25">
      <c r="A189" s="169"/>
      <c r="B189" s="251">
        <v>176</v>
      </c>
      <c r="C189" s="212"/>
      <c r="D189" s="213"/>
      <c r="E189" s="214"/>
      <c r="F189" s="215"/>
      <c r="G189" s="214"/>
      <c r="H189" s="214"/>
      <c r="I189" s="214"/>
      <c r="J189" s="232"/>
      <c r="K189" s="233">
        <f t="shared" si="14"/>
        <v>0</v>
      </c>
      <c r="L189" s="233">
        <f t="shared" si="15"/>
        <v>0</v>
      </c>
      <c r="M189" s="233">
        <f t="shared" si="16"/>
        <v>0</v>
      </c>
      <c r="N189" s="233">
        <f t="shared" si="17"/>
        <v>0</v>
      </c>
      <c r="O189" s="233">
        <f t="shared" si="18"/>
        <v>0</v>
      </c>
      <c r="P189" s="233">
        <f t="shared" si="19"/>
        <v>0</v>
      </c>
      <c r="Q189" s="234">
        <f t="shared" si="20"/>
        <v>0</v>
      </c>
      <c r="R189" s="170"/>
      <c r="S189" s="163"/>
      <c r="T189" s="163"/>
      <c r="U189" s="163"/>
      <c r="V189" s="163"/>
      <c r="W189" s="163"/>
      <c r="X189" s="163"/>
      <c r="Y189" s="163"/>
      <c r="Z189" s="163"/>
      <c r="AA189" s="163"/>
    </row>
    <row r="190" spans="1:27" s="171" customFormat="1" ht="17.5" x14ac:dyDescent="0.25">
      <c r="A190" s="169"/>
      <c r="B190" s="251">
        <v>177</v>
      </c>
      <c r="C190" s="212"/>
      <c r="D190" s="213"/>
      <c r="E190" s="214"/>
      <c r="F190" s="215"/>
      <c r="G190" s="214"/>
      <c r="H190" s="214"/>
      <c r="I190" s="214"/>
      <c r="J190" s="232"/>
      <c r="K190" s="233">
        <f t="shared" si="14"/>
        <v>0</v>
      </c>
      <c r="L190" s="233">
        <f t="shared" si="15"/>
        <v>0</v>
      </c>
      <c r="M190" s="233">
        <f t="shared" si="16"/>
        <v>0</v>
      </c>
      <c r="N190" s="233">
        <f t="shared" si="17"/>
        <v>0</v>
      </c>
      <c r="O190" s="233">
        <f t="shared" si="18"/>
        <v>0</v>
      </c>
      <c r="P190" s="233">
        <f t="shared" si="19"/>
        <v>0</v>
      </c>
      <c r="Q190" s="234">
        <f t="shared" si="20"/>
        <v>0</v>
      </c>
      <c r="R190" s="170"/>
      <c r="S190" s="163"/>
      <c r="T190" s="163"/>
      <c r="U190" s="163"/>
      <c r="V190" s="163"/>
      <c r="W190" s="163"/>
      <c r="X190" s="163"/>
      <c r="Y190" s="163"/>
      <c r="Z190" s="163"/>
      <c r="AA190" s="163"/>
    </row>
    <row r="191" spans="1:27" s="171" customFormat="1" ht="17.5" x14ac:dyDescent="0.25">
      <c r="A191" s="169"/>
      <c r="B191" s="251">
        <v>178</v>
      </c>
      <c r="C191" s="212"/>
      <c r="D191" s="213"/>
      <c r="E191" s="214"/>
      <c r="F191" s="215"/>
      <c r="G191" s="214"/>
      <c r="H191" s="214"/>
      <c r="I191" s="214"/>
      <c r="J191" s="232"/>
      <c r="K191" s="233">
        <f t="shared" si="14"/>
        <v>0</v>
      </c>
      <c r="L191" s="233">
        <f t="shared" si="15"/>
        <v>0</v>
      </c>
      <c r="M191" s="233">
        <f t="shared" si="16"/>
        <v>0</v>
      </c>
      <c r="N191" s="233">
        <f t="shared" si="17"/>
        <v>0</v>
      </c>
      <c r="O191" s="233">
        <f t="shared" si="18"/>
        <v>0</v>
      </c>
      <c r="P191" s="233">
        <f t="shared" si="19"/>
        <v>0</v>
      </c>
      <c r="Q191" s="234">
        <f t="shared" si="20"/>
        <v>0</v>
      </c>
      <c r="R191" s="170"/>
      <c r="S191" s="163"/>
      <c r="T191" s="163"/>
      <c r="U191" s="163"/>
      <c r="V191" s="163"/>
      <c r="W191" s="163"/>
      <c r="X191" s="163"/>
      <c r="Y191" s="163"/>
      <c r="Z191" s="163"/>
      <c r="AA191" s="163"/>
    </row>
    <row r="192" spans="1:27" s="171" customFormat="1" ht="17.5" x14ac:dyDescent="0.25">
      <c r="A192" s="169"/>
      <c r="B192" s="251">
        <v>179</v>
      </c>
      <c r="C192" s="212"/>
      <c r="D192" s="213"/>
      <c r="E192" s="214"/>
      <c r="F192" s="215"/>
      <c r="G192" s="214"/>
      <c r="H192" s="214"/>
      <c r="I192" s="214"/>
      <c r="J192" s="232"/>
      <c r="K192" s="233">
        <f t="shared" si="14"/>
        <v>0</v>
      </c>
      <c r="L192" s="233">
        <f t="shared" si="15"/>
        <v>0</v>
      </c>
      <c r="M192" s="233">
        <f t="shared" si="16"/>
        <v>0</v>
      </c>
      <c r="N192" s="233">
        <f t="shared" si="17"/>
        <v>0</v>
      </c>
      <c r="O192" s="233">
        <f t="shared" si="18"/>
        <v>0</v>
      </c>
      <c r="P192" s="233">
        <f t="shared" si="19"/>
        <v>0</v>
      </c>
      <c r="Q192" s="234">
        <f t="shared" si="20"/>
        <v>0</v>
      </c>
      <c r="R192" s="170"/>
      <c r="S192" s="163"/>
      <c r="T192" s="163"/>
      <c r="U192" s="163"/>
      <c r="V192" s="163"/>
      <c r="W192" s="163"/>
      <c r="X192" s="163"/>
      <c r="Y192" s="163"/>
      <c r="Z192" s="163"/>
      <c r="AA192" s="163"/>
    </row>
    <row r="193" spans="1:27" s="171" customFormat="1" ht="17.5" x14ac:dyDescent="0.25">
      <c r="A193" s="169"/>
      <c r="B193" s="251">
        <v>180</v>
      </c>
      <c r="C193" s="212"/>
      <c r="D193" s="213"/>
      <c r="E193" s="214"/>
      <c r="F193" s="215"/>
      <c r="G193" s="214"/>
      <c r="H193" s="214"/>
      <c r="I193" s="214"/>
      <c r="J193" s="232"/>
      <c r="K193" s="233">
        <f t="shared" si="14"/>
        <v>0</v>
      </c>
      <c r="L193" s="233">
        <f t="shared" si="15"/>
        <v>0</v>
      </c>
      <c r="M193" s="233">
        <f t="shared" si="16"/>
        <v>0</v>
      </c>
      <c r="N193" s="233">
        <f t="shared" si="17"/>
        <v>0</v>
      </c>
      <c r="O193" s="233">
        <f t="shared" si="18"/>
        <v>0</v>
      </c>
      <c r="P193" s="233">
        <f t="shared" si="19"/>
        <v>0</v>
      </c>
      <c r="Q193" s="234">
        <f t="shared" si="20"/>
        <v>0</v>
      </c>
      <c r="R193" s="170"/>
      <c r="S193" s="163"/>
      <c r="T193" s="163"/>
      <c r="U193" s="163"/>
      <c r="V193" s="163"/>
      <c r="W193" s="163"/>
      <c r="X193" s="163"/>
      <c r="Y193" s="163"/>
      <c r="Z193" s="163"/>
      <c r="AA193" s="163"/>
    </row>
    <row r="194" spans="1:27" s="171" customFormat="1" ht="17.5" x14ac:dyDescent="0.25">
      <c r="A194" s="169"/>
      <c r="B194" s="251">
        <v>181</v>
      </c>
      <c r="C194" s="212"/>
      <c r="D194" s="213"/>
      <c r="E194" s="214"/>
      <c r="F194" s="215"/>
      <c r="G194" s="214"/>
      <c r="H194" s="214"/>
      <c r="I194" s="214"/>
      <c r="J194" s="232"/>
      <c r="K194" s="233">
        <f t="shared" si="14"/>
        <v>0</v>
      </c>
      <c r="L194" s="233">
        <f t="shared" si="15"/>
        <v>0</v>
      </c>
      <c r="M194" s="233">
        <f t="shared" si="16"/>
        <v>0</v>
      </c>
      <c r="N194" s="233">
        <f t="shared" si="17"/>
        <v>0</v>
      </c>
      <c r="O194" s="233">
        <f t="shared" si="18"/>
        <v>0</v>
      </c>
      <c r="P194" s="233">
        <f t="shared" si="19"/>
        <v>0</v>
      </c>
      <c r="Q194" s="234">
        <f t="shared" si="20"/>
        <v>0</v>
      </c>
      <c r="R194" s="170"/>
      <c r="S194" s="163"/>
      <c r="T194" s="163"/>
      <c r="U194" s="163"/>
      <c r="V194" s="163"/>
      <c r="W194" s="163"/>
      <c r="X194" s="163"/>
      <c r="Y194" s="163"/>
      <c r="Z194" s="163"/>
      <c r="AA194" s="163"/>
    </row>
    <row r="195" spans="1:27" s="171" customFormat="1" ht="17.5" x14ac:dyDescent="0.25">
      <c r="A195" s="169"/>
      <c r="B195" s="251">
        <v>182</v>
      </c>
      <c r="C195" s="212"/>
      <c r="D195" s="213"/>
      <c r="E195" s="214"/>
      <c r="F195" s="215"/>
      <c r="G195" s="214"/>
      <c r="H195" s="214"/>
      <c r="I195" s="214"/>
      <c r="J195" s="232"/>
      <c r="K195" s="233">
        <f t="shared" si="14"/>
        <v>0</v>
      </c>
      <c r="L195" s="233">
        <f t="shared" si="15"/>
        <v>0</v>
      </c>
      <c r="M195" s="233">
        <f t="shared" si="16"/>
        <v>0</v>
      </c>
      <c r="N195" s="233">
        <f t="shared" si="17"/>
        <v>0</v>
      </c>
      <c r="O195" s="233">
        <f t="shared" si="18"/>
        <v>0</v>
      </c>
      <c r="P195" s="233">
        <f t="shared" si="19"/>
        <v>0</v>
      </c>
      <c r="Q195" s="234">
        <f t="shared" si="20"/>
        <v>0</v>
      </c>
      <c r="R195" s="170"/>
      <c r="S195" s="163"/>
      <c r="T195" s="163"/>
      <c r="U195" s="163"/>
      <c r="V195" s="163"/>
      <c r="W195" s="163"/>
      <c r="X195" s="163"/>
      <c r="Y195" s="163"/>
      <c r="Z195" s="163"/>
      <c r="AA195" s="163"/>
    </row>
    <row r="196" spans="1:27" s="171" customFormat="1" ht="17.5" x14ac:dyDescent="0.25">
      <c r="A196" s="169"/>
      <c r="B196" s="251">
        <v>183</v>
      </c>
      <c r="C196" s="212"/>
      <c r="D196" s="213"/>
      <c r="E196" s="214"/>
      <c r="F196" s="215"/>
      <c r="G196" s="214"/>
      <c r="H196" s="214"/>
      <c r="I196" s="214"/>
      <c r="J196" s="232"/>
      <c r="K196" s="233">
        <f t="shared" si="14"/>
        <v>0</v>
      </c>
      <c r="L196" s="233">
        <f t="shared" si="15"/>
        <v>0</v>
      </c>
      <c r="M196" s="233">
        <f t="shared" si="16"/>
        <v>0</v>
      </c>
      <c r="N196" s="233">
        <f t="shared" si="17"/>
        <v>0</v>
      </c>
      <c r="O196" s="233">
        <f t="shared" si="18"/>
        <v>0</v>
      </c>
      <c r="P196" s="233">
        <f t="shared" si="19"/>
        <v>0</v>
      </c>
      <c r="Q196" s="234">
        <f t="shared" si="20"/>
        <v>0</v>
      </c>
      <c r="R196" s="170"/>
      <c r="S196" s="163"/>
      <c r="T196" s="163"/>
      <c r="U196" s="163"/>
      <c r="V196" s="163"/>
      <c r="W196" s="163"/>
      <c r="X196" s="163"/>
      <c r="Y196" s="163"/>
      <c r="Z196" s="163"/>
      <c r="AA196" s="163"/>
    </row>
    <row r="197" spans="1:27" s="171" customFormat="1" ht="17.5" x14ac:dyDescent="0.25">
      <c r="A197" s="169"/>
      <c r="B197" s="251">
        <v>184</v>
      </c>
      <c r="C197" s="212"/>
      <c r="D197" s="213"/>
      <c r="E197" s="214"/>
      <c r="F197" s="215"/>
      <c r="G197" s="214"/>
      <c r="H197" s="214"/>
      <c r="I197" s="214"/>
      <c r="J197" s="232"/>
      <c r="K197" s="233">
        <f t="shared" si="14"/>
        <v>0</v>
      </c>
      <c r="L197" s="233">
        <f t="shared" si="15"/>
        <v>0</v>
      </c>
      <c r="M197" s="233">
        <f t="shared" si="16"/>
        <v>0</v>
      </c>
      <c r="N197" s="233">
        <f t="shared" si="17"/>
        <v>0</v>
      </c>
      <c r="O197" s="233">
        <f t="shared" si="18"/>
        <v>0</v>
      </c>
      <c r="P197" s="233">
        <f t="shared" si="19"/>
        <v>0</v>
      </c>
      <c r="Q197" s="234">
        <f t="shared" si="20"/>
        <v>0</v>
      </c>
      <c r="R197" s="170"/>
      <c r="S197" s="163"/>
      <c r="T197" s="163"/>
      <c r="U197" s="163"/>
      <c r="V197" s="163"/>
      <c r="W197" s="163"/>
      <c r="X197" s="163"/>
      <c r="Y197" s="163"/>
      <c r="Z197" s="163"/>
      <c r="AA197" s="163"/>
    </row>
    <row r="198" spans="1:27" s="171" customFormat="1" ht="17.5" x14ac:dyDescent="0.25">
      <c r="A198" s="169"/>
      <c r="B198" s="251">
        <v>185</v>
      </c>
      <c r="C198" s="212"/>
      <c r="D198" s="213"/>
      <c r="E198" s="214"/>
      <c r="F198" s="215"/>
      <c r="G198" s="214"/>
      <c r="H198" s="214"/>
      <c r="I198" s="214"/>
      <c r="J198" s="232"/>
      <c r="K198" s="233">
        <f t="shared" si="14"/>
        <v>0</v>
      </c>
      <c r="L198" s="233">
        <f t="shared" si="15"/>
        <v>0</v>
      </c>
      <c r="M198" s="233">
        <f t="shared" si="16"/>
        <v>0</v>
      </c>
      <c r="N198" s="233">
        <f t="shared" si="17"/>
        <v>0</v>
      </c>
      <c r="O198" s="233">
        <f t="shared" si="18"/>
        <v>0</v>
      </c>
      <c r="P198" s="233">
        <f t="shared" si="19"/>
        <v>0</v>
      </c>
      <c r="Q198" s="234">
        <f t="shared" si="20"/>
        <v>0</v>
      </c>
      <c r="R198" s="170"/>
      <c r="S198" s="163"/>
      <c r="T198" s="163"/>
      <c r="U198" s="163"/>
      <c r="V198" s="163"/>
      <c r="W198" s="163"/>
      <c r="X198" s="163"/>
      <c r="Y198" s="163"/>
      <c r="Z198" s="163"/>
      <c r="AA198" s="163"/>
    </row>
    <row r="199" spans="1:27" s="171" customFormat="1" ht="17.5" x14ac:dyDescent="0.25">
      <c r="A199" s="169"/>
      <c r="B199" s="251">
        <v>186</v>
      </c>
      <c r="C199" s="212"/>
      <c r="D199" s="213"/>
      <c r="E199" s="214"/>
      <c r="F199" s="215"/>
      <c r="G199" s="214"/>
      <c r="H199" s="214"/>
      <c r="I199" s="214"/>
      <c r="J199" s="232"/>
      <c r="K199" s="233">
        <f t="shared" si="14"/>
        <v>0</v>
      </c>
      <c r="L199" s="233">
        <f t="shared" si="15"/>
        <v>0</v>
      </c>
      <c r="M199" s="233">
        <f t="shared" si="16"/>
        <v>0</v>
      </c>
      <c r="N199" s="233">
        <f t="shared" si="17"/>
        <v>0</v>
      </c>
      <c r="O199" s="233">
        <f t="shared" si="18"/>
        <v>0</v>
      </c>
      <c r="P199" s="233">
        <f t="shared" si="19"/>
        <v>0</v>
      </c>
      <c r="Q199" s="234">
        <f t="shared" si="20"/>
        <v>0</v>
      </c>
      <c r="R199" s="170"/>
      <c r="S199" s="163"/>
      <c r="T199" s="163"/>
      <c r="U199" s="163"/>
      <c r="V199" s="163"/>
      <c r="W199" s="163"/>
      <c r="X199" s="163"/>
      <c r="Y199" s="163"/>
      <c r="Z199" s="163"/>
      <c r="AA199" s="163"/>
    </row>
    <row r="200" spans="1:27" s="171" customFormat="1" ht="17.5" x14ac:dyDescent="0.25">
      <c r="A200" s="169"/>
      <c r="B200" s="251">
        <v>187</v>
      </c>
      <c r="C200" s="212"/>
      <c r="D200" s="213"/>
      <c r="E200" s="214"/>
      <c r="F200" s="215"/>
      <c r="G200" s="214"/>
      <c r="H200" s="214"/>
      <c r="I200" s="214"/>
      <c r="J200" s="232"/>
      <c r="K200" s="233">
        <f t="shared" si="14"/>
        <v>0</v>
      </c>
      <c r="L200" s="233">
        <f t="shared" si="15"/>
        <v>0</v>
      </c>
      <c r="M200" s="233">
        <f t="shared" si="16"/>
        <v>0</v>
      </c>
      <c r="N200" s="233">
        <f t="shared" si="17"/>
        <v>0</v>
      </c>
      <c r="O200" s="233">
        <f t="shared" si="18"/>
        <v>0</v>
      </c>
      <c r="P200" s="233">
        <f t="shared" si="19"/>
        <v>0</v>
      </c>
      <c r="Q200" s="234">
        <f t="shared" si="20"/>
        <v>0</v>
      </c>
      <c r="R200" s="170"/>
      <c r="S200" s="163"/>
      <c r="T200" s="163"/>
      <c r="U200" s="163"/>
      <c r="V200" s="163"/>
      <c r="W200" s="163"/>
      <c r="X200" s="163"/>
      <c r="Y200" s="163"/>
      <c r="Z200" s="163"/>
      <c r="AA200" s="163"/>
    </row>
    <row r="201" spans="1:27" s="171" customFormat="1" ht="17.5" x14ac:dyDescent="0.25">
      <c r="A201" s="169"/>
      <c r="B201" s="251">
        <v>188</v>
      </c>
      <c r="C201" s="212"/>
      <c r="D201" s="213"/>
      <c r="E201" s="214"/>
      <c r="F201" s="215"/>
      <c r="G201" s="214"/>
      <c r="H201" s="214"/>
      <c r="I201" s="214"/>
      <c r="J201" s="232"/>
      <c r="K201" s="233">
        <f t="shared" si="14"/>
        <v>0</v>
      </c>
      <c r="L201" s="233">
        <f t="shared" si="15"/>
        <v>0</v>
      </c>
      <c r="M201" s="233">
        <f t="shared" si="16"/>
        <v>0</v>
      </c>
      <c r="N201" s="233">
        <f t="shared" si="17"/>
        <v>0</v>
      </c>
      <c r="O201" s="233">
        <f t="shared" si="18"/>
        <v>0</v>
      </c>
      <c r="P201" s="233">
        <f t="shared" si="19"/>
        <v>0</v>
      </c>
      <c r="Q201" s="234">
        <f t="shared" si="20"/>
        <v>0</v>
      </c>
      <c r="R201" s="170"/>
      <c r="S201" s="163"/>
      <c r="T201" s="163"/>
      <c r="U201" s="163"/>
      <c r="V201" s="163"/>
      <c r="W201" s="163"/>
      <c r="X201" s="163"/>
      <c r="Y201" s="163"/>
      <c r="Z201" s="163"/>
      <c r="AA201" s="163"/>
    </row>
    <row r="202" spans="1:27" s="171" customFormat="1" ht="17.5" x14ac:dyDescent="0.25">
      <c r="A202" s="169"/>
      <c r="B202" s="251">
        <v>189</v>
      </c>
      <c r="C202" s="212"/>
      <c r="D202" s="213"/>
      <c r="E202" s="214"/>
      <c r="F202" s="215"/>
      <c r="G202" s="214"/>
      <c r="H202" s="214"/>
      <c r="I202" s="214"/>
      <c r="J202" s="232"/>
      <c r="K202" s="233">
        <f t="shared" si="14"/>
        <v>0</v>
      </c>
      <c r="L202" s="233">
        <f t="shared" si="15"/>
        <v>0</v>
      </c>
      <c r="M202" s="233">
        <f t="shared" si="16"/>
        <v>0</v>
      </c>
      <c r="N202" s="233">
        <f t="shared" si="17"/>
        <v>0</v>
      </c>
      <c r="O202" s="233">
        <f t="shared" si="18"/>
        <v>0</v>
      </c>
      <c r="P202" s="233">
        <f t="shared" si="19"/>
        <v>0</v>
      </c>
      <c r="Q202" s="234">
        <f t="shared" si="20"/>
        <v>0</v>
      </c>
      <c r="R202" s="170"/>
      <c r="S202" s="163"/>
      <c r="T202" s="163"/>
      <c r="U202" s="163"/>
      <c r="V202" s="163"/>
      <c r="W202" s="163"/>
      <c r="X202" s="163"/>
      <c r="Y202" s="163"/>
      <c r="Z202" s="163"/>
      <c r="AA202" s="163"/>
    </row>
    <row r="203" spans="1:27" s="171" customFormat="1" ht="17.5" x14ac:dyDescent="0.25">
      <c r="A203" s="169"/>
      <c r="B203" s="251">
        <v>190</v>
      </c>
      <c r="C203" s="212"/>
      <c r="D203" s="213"/>
      <c r="E203" s="214"/>
      <c r="F203" s="215"/>
      <c r="G203" s="214"/>
      <c r="H203" s="214"/>
      <c r="I203" s="214"/>
      <c r="J203" s="232"/>
      <c r="K203" s="233">
        <f t="shared" si="14"/>
        <v>0</v>
      </c>
      <c r="L203" s="233">
        <f t="shared" si="15"/>
        <v>0</v>
      </c>
      <c r="M203" s="233">
        <f t="shared" si="16"/>
        <v>0</v>
      </c>
      <c r="N203" s="233">
        <f t="shared" si="17"/>
        <v>0</v>
      </c>
      <c r="O203" s="233">
        <f t="shared" si="18"/>
        <v>0</v>
      </c>
      <c r="P203" s="233">
        <f t="shared" si="19"/>
        <v>0</v>
      </c>
      <c r="Q203" s="234">
        <f t="shared" si="20"/>
        <v>0</v>
      </c>
      <c r="R203" s="170"/>
      <c r="S203" s="163"/>
      <c r="T203" s="163"/>
      <c r="U203" s="163"/>
      <c r="V203" s="163"/>
      <c r="W203" s="163"/>
      <c r="X203" s="163"/>
      <c r="Y203" s="163"/>
      <c r="Z203" s="163"/>
      <c r="AA203" s="163"/>
    </row>
    <row r="204" spans="1:27" s="171" customFormat="1" ht="17.5" x14ac:dyDescent="0.25">
      <c r="A204" s="169"/>
      <c r="B204" s="251">
        <v>191</v>
      </c>
      <c r="C204" s="212"/>
      <c r="D204" s="213"/>
      <c r="E204" s="214"/>
      <c r="F204" s="215"/>
      <c r="G204" s="214"/>
      <c r="H204" s="214"/>
      <c r="I204" s="214"/>
      <c r="J204" s="232"/>
      <c r="K204" s="233">
        <f t="shared" si="14"/>
        <v>0</v>
      </c>
      <c r="L204" s="233">
        <f t="shared" si="15"/>
        <v>0</v>
      </c>
      <c r="M204" s="233">
        <f t="shared" si="16"/>
        <v>0</v>
      </c>
      <c r="N204" s="233">
        <f t="shared" si="17"/>
        <v>0</v>
      </c>
      <c r="O204" s="233">
        <f t="shared" si="18"/>
        <v>0</v>
      </c>
      <c r="P204" s="233">
        <f t="shared" si="19"/>
        <v>0</v>
      </c>
      <c r="Q204" s="234">
        <f t="shared" si="20"/>
        <v>0</v>
      </c>
      <c r="R204" s="170"/>
      <c r="S204" s="163"/>
      <c r="T204" s="163"/>
      <c r="U204" s="163"/>
      <c r="V204" s="163"/>
      <c r="W204" s="163"/>
      <c r="X204" s="163"/>
      <c r="Y204" s="163"/>
      <c r="Z204" s="163"/>
      <c r="AA204" s="163"/>
    </row>
    <row r="205" spans="1:27" s="171" customFormat="1" ht="17.5" x14ac:dyDescent="0.25">
      <c r="A205" s="169"/>
      <c r="B205" s="251">
        <v>192</v>
      </c>
      <c r="C205" s="212"/>
      <c r="D205" s="213"/>
      <c r="E205" s="214"/>
      <c r="F205" s="215"/>
      <c r="G205" s="214"/>
      <c r="H205" s="214"/>
      <c r="I205" s="214"/>
      <c r="J205" s="232"/>
      <c r="K205" s="233">
        <f t="shared" si="14"/>
        <v>0</v>
      </c>
      <c r="L205" s="233">
        <f t="shared" si="15"/>
        <v>0</v>
      </c>
      <c r="M205" s="233">
        <f t="shared" si="16"/>
        <v>0</v>
      </c>
      <c r="N205" s="233">
        <f t="shared" si="17"/>
        <v>0</v>
      </c>
      <c r="O205" s="233">
        <f t="shared" si="18"/>
        <v>0</v>
      </c>
      <c r="P205" s="233">
        <f t="shared" si="19"/>
        <v>0</v>
      </c>
      <c r="Q205" s="234">
        <f t="shared" si="20"/>
        <v>0</v>
      </c>
      <c r="R205" s="170"/>
      <c r="S205" s="163"/>
      <c r="T205" s="163"/>
      <c r="U205" s="163"/>
      <c r="V205" s="163"/>
      <c r="W205" s="163"/>
      <c r="X205" s="163"/>
      <c r="Y205" s="163"/>
      <c r="Z205" s="163"/>
      <c r="AA205" s="163"/>
    </row>
    <row r="206" spans="1:27" s="171" customFormat="1" ht="17.5" x14ac:dyDescent="0.25">
      <c r="A206" s="169"/>
      <c r="B206" s="251">
        <v>193</v>
      </c>
      <c r="C206" s="212"/>
      <c r="D206" s="213"/>
      <c r="E206" s="214"/>
      <c r="F206" s="215"/>
      <c r="G206" s="214"/>
      <c r="H206" s="214"/>
      <c r="I206" s="214"/>
      <c r="J206" s="232"/>
      <c r="K206" s="233">
        <f t="shared" si="14"/>
        <v>0</v>
      </c>
      <c r="L206" s="233">
        <f t="shared" si="15"/>
        <v>0</v>
      </c>
      <c r="M206" s="233">
        <f t="shared" si="16"/>
        <v>0</v>
      </c>
      <c r="N206" s="233">
        <f t="shared" si="17"/>
        <v>0</v>
      </c>
      <c r="O206" s="233">
        <f t="shared" si="18"/>
        <v>0</v>
      </c>
      <c r="P206" s="233">
        <f t="shared" si="19"/>
        <v>0</v>
      </c>
      <c r="Q206" s="234">
        <f t="shared" si="20"/>
        <v>0</v>
      </c>
      <c r="R206" s="170"/>
      <c r="S206" s="163"/>
      <c r="T206" s="163"/>
      <c r="U206" s="163"/>
      <c r="V206" s="163"/>
      <c r="W206" s="163"/>
      <c r="X206" s="163"/>
      <c r="Y206" s="163"/>
      <c r="Z206" s="163"/>
      <c r="AA206" s="163"/>
    </row>
    <row r="207" spans="1:27" s="171" customFormat="1" ht="17.5" x14ac:dyDescent="0.25">
      <c r="A207" s="169"/>
      <c r="B207" s="251">
        <v>194</v>
      </c>
      <c r="C207" s="212"/>
      <c r="D207" s="213"/>
      <c r="E207" s="214"/>
      <c r="F207" s="215"/>
      <c r="G207" s="214"/>
      <c r="H207" s="214"/>
      <c r="I207" s="214"/>
      <c r="J207" s="232"/>
      <c r="K207" s="233">
        <f t="shared" ref="K207:K270" si="21">IF(G207&gt;0,J207*0.3,0)</f>
        <v>0</v>
      </c>
      <c r="L207" s="233">
        <f t="shared" ref="L207:L270" si="22">IF(H207&gt;0,J207*0.7,0)</f>
        <v>0</v>
      </c>
      <c r="M207" s="233">
        <f t="shared" ref="M207:M270" si="23">IF(I207&gt;0,J207*0.7,0)</f>
        <v>0</v>
      </c>
      <c r="N207" s="233">
        <f t="shared" ref="N207:N270" si="24">G207*J207*0.3</f>
        <v>0</v>
      </c>
      <c r="O207" s="233">
        <f t="shared" ref="O207:O270" si="25">H207*J207*0.7</f>
        <v>0</v>
      </c>
      <c r="P207" s="233">
        <f t="shared" ref="P207:P270" si="26">I207*J207*0.7</f>
        <v>0</v>
      </c>
      <c r="Q207" s="234">
        <f t="shared" ref="Q207:Q270" si="27">N207+O207+P207</f>
        <v>0</v>
      </c>
      <c r="R207" s="170"/>
      <c r="S207" s="163"/>
      <c r="T207" s="163"/>
      <c r="U207" s="163"/>
      <c r="V207" s="163"/>
      <c r="W207" s="163"/>
      <c r="X207" s="163"/>
      <c r="Y207" s="163"/>
      <c r="Z207" s="163"/>
      <c r="AA207" s="163"/>
    </row>
    <row r="208" spans="1:27" s="171" customFormat="1" ht="17.5" x14ac:dyDescent="0.25">
      <c r="A208" s="169"/>
      <c r="B208" s="251">
        <v>195</v>
      </c>
      <c r="C208" s="212"/>
      <c r="D208" s="213"/>
      <c r="E208" s="214"/>
      <c r="F208" s="215"/>
      <c r="G208" s="214"/>
      <c r="H208" s="214"/>
      <c r="I208" s="214"/>
      <c r="J208" s="232"/>
      <c r="K208" s="233">
        <f t="shared" si="21"/>
        <v>0</v>
      </c>
      <c r="L208" s="233">
        <f t="shared" si="22"/>
        <v>0</v>
      </c>
      <c r="M208" s="233">
        <f t="shared" si="23"/>
        <v>0</v>
      </c>
      <c r="N208" s="233">
        <f t="shared" si="24"/>
        <v>0</v>
      </c>
      <c r="O208" s="233">
        <f t="shared" si="25"/>
        <v>0</v>
      </c>
      <c r="P208" s="233">
        <f t="shared" si="26"/>
        <v>0</v>
      </c>
      <c r="Q208" s="234">
        <f t="shared" si="27"/>
        <v>0</v>
      </c>
      <c r="R208" s="170"/>
      <c r="S208" s="163"/>
      <c r="T208" s="163"/>
      <c r="U208" s="163"/>
      <c r="V208" s="163"/>
      <c r="W208" s="163"/>
      <c r="X208" s="163"/>
      <c r="Y208" s="163"/>
      <c r="Z208" s="163"/>
      <c r="AA208" s="163"/>
    </row>
    <row r="209" spans="1:27" s="171" customFormat="1" ht="17.5" x14ac:dyDescent="0.25">
      <c r="A209" s="169"/>
      <c r="B209" s="251">
        <v>196</v>
      </c>
      <c r="C209" s="212"/>
      <c r="D209" s="213"/>
      <c r="E209" s="214"/>
      <c r="F209" s="215"/>
      <c r="G209" s="214"/>
      <c r="H209" s="214"/>
      <c r="I209" s="214"/>
      <c r="J209" s="232"/>
      <c r="K209" s="233">
        <f t="shared" si="21"/>
        <v>0</v>
      </c>
      <c r="L209" s="233">
        <f t="shared" si="22"/>
        <v>0</v>
      </c>
      <c r="M209" s="233">
        <f t="shared" si="23"/>
        <v>0</v>
      </c>
      <c r="N209" s="233">
        <f t="shared" si="24"/>
        <v>0</v>
      </c>
      <c r="O209" s="233">
        <f t="shared" si="25"/>
        <v>0</v>
      </c>
      <c r="P209" s="233">
        <f t="shared" si="26"/>
        <v>0</v>
      </c>
      <c r="Q209" s="234">
        <f t="shared" si="27"/>
        <v>0</v>
      </c>
      <c r="R209" s="170"/>
      <c r="S209" s="163"/>
      <c r="T209" s="163"/>
      <c r="U209" s="163"/>
      <c r="V209" s="163"/>
      <c r="W209" s="163"/>
      <c r="X209" s="163"/>
      <c r="Y209" s="163"/>
      <c r="Z209" s="163"/>
      <c r="AA209" s="163"/>
    </row>
    <row r="210" spans="1:27" s="171" customFormat="1" ht="17.5" x14ac:dyDescent="0.25">
      <c r="A210" s="169"/>
      <c r="B210" s="251">
        <v>197</v>
      </c>
      <c r="C210" s="212"/>
      <c r="D210" s="213"/>
      <c r="E210" s="214"/>
      <c r="F210" s="215"/>
      <c r="G210" s="214"/>
      <c r="H210" s="214"/>
      <c r="I210" s="214"/>
      <c r="J210" s="232"/>
      <c r="K210" s="233">
        <f t="shared" si="21"/>
        <v>0</v>
      </c>
      <c r="L210" s="233">
        <f t="shared" si="22"/>
        <v>0</v>
      </c>
      <c r="M210" s="233">
        <f t="shared" si="23"/>
        <v>0</v>
      </c>
      <c r="N210" s="233">
        <f t="shared" si="24"/>
        <v>0</v>
      </c>
      <c r="O210" s="233">
        <f t="shared" si="25"/>
        <v>0</v>
      </c>
      <c r="P210" s="233">
        <f t="shared" si="26"/>
        <v>0</v>
      </c>
      <c r="Q210" s="234">
        <f t="shared" si="27"/>
        <v>0</v>
      </c>
      <c r="R210" s="170"/>
      <c r="S210" s="163"/>
      <c r="T210" s="163"/>
      <c r="U210" s="163"/>
      <c r="V210" s="163"/>
      <c r="W210" s="163"/>
      <c r="X210" s="163"/>
      <c r="Y210" s="163"/>
      <c r="Z210" s="163"/>
      <c r="AA210" s="163"/>
    </row>
    <row r="211" spans="1:27" s="171" customFormat="1" ht="17.5" x14ac:dyDescent="0.25">
      <c r="A211" s="169"/>
      <c r="B211" s="251">
        <v>198</v>
      </c>
      <c r="C211" s="212"/>
      <c r="D211" s="213"/>
      <c r="E211" s="214"/>
      <c r="F211" s="215"/>
      <c r="G211" s="214"/>
      <c r="H211" s="214"/>
      <c r="I211" s="214"/>
      <c r="J211" s="232"/>
      <c r="K211" s="233">
        <f t="shared" si="21"/>
        <v>0</v>
      </c>
      <c r="L211" s="233">
        <f t="shared" si="22"/>
        <v>0</v>
      </c>
      <c r="M211" s="233">
        <f t="shared" si="23"/>
        <v>0</v>
      </c>
      <c r="N211" s="233">
        <f t="shared" si="24"/>
        <v>0</v>
      </c>
      <c r="O211" s="233">
        <f t="shared" si="25"/>
        <v>0</v>
      </c>
      <c r="P211" s="233">
        <f t="shared" si="26"/>
        <v>0</v>
      </c>
      <c r="Q211" s="234">
        <f t="shared" si="27"/>
        <v>0</v>
      </c>
      <c r="R211" s="170"/>
      <c r="S211" s="163"/>
      <c r="T211" s="163"/>
      <c r="U211" s="163"/>
      <c r="V211" s="163"/>
      <c r="W211" s="163"/>
      <c r="X211" s="163"/>
      <c r="Y211" s="163"/>
      <c r="Z211" s="163"/>
      <c r="AA211" s="163"/>
    </row>
    <row r="212" spans="1:27" s="171" customFormat="1" ht="17.5" x14ac:dyDescent="0.25">
      <c r="A212" s="169"/>
      <c r="B212" s="251">
        <v>199</v>
      </c>
      <c r="C212" s="212"/>
      <c r="D212" s="213"/>
      <c r="E212" s="214"/>
      <c r="F212" s="215"/>
      <c r="G212" s="214"/>
      <c r="H212" s="214"/>
      <c r="I212" s="214"/>
      <c r="J212" s="232"/>
      <c r="K212" s="233">
        <f t="shared" si="21"/>
        <v>0</v>
      </c>
      <c r="L212" s="233">
        <f t="shared" si="22"/>
        <v>0</v>
      </c>
      <c r="M212" s="233">
        <f t="shared" si="23"/>
        <v>0</v>
      </c>
      <c r="N212" s="233">
        <f t="shared" si="24"/>
        <v>0</v>
      </c>
      <c r="O212" s="233">
        <f t="shared" si="25"/>
        <v>0</v>
      </c>
      <c r="P212" s="233">
        <f t="shared" si="26"/>
        <v>0</v>
      </c>
      <c r="Q212" s="234">
        <f t="shared" si="27"/>
        <v>0</v>
      </c>
      <c r="R212" s="170"/>
      <c r="S212" s="163"/>
      <c r="T212" s="163"/>
      <c r="U212" s="163"/>
      <c r="V212" s="163"/>
      <c r="W212" s="163"/>
      <c r="X212" s="163"/>
      <c r="Y212" s="163"/>
      <c r="Z212" s="163"/>
      <c r="AA212" s="163"/>
    </row>
    <row r="213" spans="1:27" s="171" customFormat="1" ht="17.5" x14ac:dyDescent="0.25">
      <c r="A213" s="169"/>
      <c r="B213" s="251">
        <v>200</v>
      </c>
      <c r="C213" s="212"/>
      <c r="D213" s="213"/>
      <c r="E213" s="214"/>
      <c r="F213" s="215"/>
      <c r="G213" s="214"/>
      <c r="H213" s="214"/>
      <c r="I213" s="214"/>
      <c r="J213" s="232"/>
      <c r="K213" s="233">
        <f t="shared" si="21"/>
        <v>0</v>
      </c>
      <c r="L213" s="233">
        <f t="shared" si="22"/>
        <v>0</v>
      </c>
      <c r="M213" s="233">
        <f t="shared" si="23"/>
        <v>0</v>
      </c>
      <c r="N213" s="233">
        <f t="shared" si="24"/>
        <v>0</v>
      </c>
      <c r="O213" s="233">
        <f t="shared" si="25"/>
        <v>0</v>
      </c>
      <c r="P213" s="233">
        <f t="shared" si="26"/>
        <v>0</v>
      </c>
      <c r="Q213" s="234">
        <f t="shared" si="27"/>
        <v>0</v>
      </c>
      <c r="R213" s="170"/>
      <c r="S213" s="163"/>
      <c r="T213" s="163"/>
      <c r="U213" s="163"/>
      <c r="V213" s="163"/>
      <c r="W213" s="163"/>
      <c r="X213" s="163"/>
      <c r="Y213" s="163"/>
      <c r="Z213" s="163"/>
      <c r="AA213" s="163"/>
    </row>
    <row r="214" spans="1:27" s="171" customFormat="1" ht="17.5" x14ac:dyDescent="0.25">
      <c r="A214" s="169"/>
      <c r="B214" s="251">
        <v>201</v>
      </c>
      <c r="C214" s="212"/>
      <c r="D214" s="213"/>
      <c r="E214" s="214"/>
      <c r="F214" s="215"/>
      <c r="G214" s="214"/>
      <c r="H214" s="214"/>
      <c r="I214" s="214"/>
      <c r="J214" s="232"/>
      <c r="K214" s="233">
        <f t="shared" si="21"/>
        <v>0</v>
      </c>
      <c r="L214" s="233">
        <f t="shared" si="22"/>
        <v>0</v>
      </c>
      <c r="M214" s="233">
        <f t="shared" si="23"/>
        <v>0</v>
      </c>
      <c r="N214" s="233">
        <f t="shared" si="24"/>
        <v>0</v>
      </c>
      <c r="O214" s="233">
        <f t="shared" si="25"/>
        <v>0</v>
      </c>
      <c r="P214" s="233">
        <f t="shared" si="26"/>
        <v>0</v>
      </c>
      <c r="Q214" s="234">
        <f t="shared" si="27"/>
        <v>0</v>
      </c>
      <c r="R214" s="170"/>
      <c r="S214" s="163"/>
      <c r="T214" s="163"/>
      <c r="U214" s="163"/>
      <c r="V214" s="163"/>
      <c r="W214" s="163"/>
      <c r="X214" s="163"/>
      <c r="Y214" s="163"/>
      <c r="Z214" s="163"/>
      <c r="AA214" s="163"/>
    </row>
    <row r="215" spans="1:27" s="171" customFormat="1" ht="17.5" x14ac:dyDescent="0.25">
      <c r="A215" s="169"/>
      <c r="B215" s="251">
        <v>202</v>
      </c>
      <c r="C215" s="212"/>
      <c r="D215" s="213"/>
      <c r="E215" s="214"/>
      <c r="F215" s="215"/>
      <c r="G215" s="214"/>
      <c r="H215" s="214"/>
      <c r="I215" s="214"/>
      <c r="J215" s="232"/>
      <c r="K215" s="233">
        <f t="shared" si="21"/>
        <v>0</v>
      </c>
      <c r="L215" s="233">
        <f t="shared" si="22"/>
        <v>0</v>
      </c>
      <c r="M215" s="233">
        <f t="shared" si="23"/>
        <v>0</v>
      </c>
      <c r="N215" s="233">
        <f t="shared" si="24"/>
        <v>0</v>
      </c>
      <c r="O215" s="233">
        <f t="shared" si="25"/>
        <v>0</v>
      </c>
      <c r="P215" s="233">
        <f t="shared" si="26"/>
        <v>0</v>
      </c>
      <c r="Q215" s="234">
        <f t="shared" si="27"/>
        <v>0</v>
      </c>
      <c r="R215" s="170"/>
      <c r="S215" s="163"/>
      <c r="T215" s="163"/>
      <c r="U215" s="163"/>
      <c r="V215" s="163"/>
      <c r="W215" s="163"/>
      <c r="X215" s="163"/>
      <c r="Y215" s="163"/>
      <c r="Z215" s="163"/>
      <c r="AA215" s="163"/>
    </row>
    <row r="216" spans="1:27" s="171" customFormat="1" ht="17.5" x14ac:dyDescent="0.25">
      <c r="A216" s="169"/>
      <c r="B216" s="251">
        <v>203</v>
      </c>
      <c r="C216" s="212"/>
      <c r="D216" s="213"/>
      <c r="E216" s="214"/>
      <c r="F216" s="215"/>
      <c r="G216" s="214"/>
      <c r="H216" s="214"/>
      <c r="I216" s="214"/>
      <c r="J216" s="232"/>
      <c r="K216" s="233">
        <f t="shared" si="21"/>
        <v>0</v>
      </c>
      <c r="L216" s="233">
        <f t="shared" si="22"/>
        <v>0</v>
      </c>
      <c r="M216" s="233">
        <f t="shared" si="23"/>
        <v>0</v>
      </c>
      <c r="N216" s="233">
        <f t="shared" si="24"/>
        <v>0</v>
      </c>
      <c r="O216" s="233">
        <f t="shared" si="25"/>
        <v>0</v>
      </c>
      <c r="P216" s="233">
        <f t="shared" si="26"/>
        <v>0</v>
      </c>
      <c r="Q216" s="234">
        <f t="shared" si="27"/>
        <v>0</v>
      </c>
      <c r="R216" s="170"/>
      <c r="S216" s="163"/>
      <c r="T216" s="163"/>
      <c r="U216" s="163"/>
      <c r="V216" s="163"/>
      <c r="W216" s="163"/>
      <c r="X216" s="163"/>
      <c r="Y216" s="163"/>
      <c r="Z216" s="163"/>
      <c r="AA216" s="163"/>
    </row>
    <row r="217" spans="1:27" s="171" customFormat="1" ht="17.5" x14ac:dyDescent="0.25">
      <c r="A217" s="169"/>
      <c r="B217" s="251">
        <v>204</v>
      </c>
      <c r="C217" s="212"/>
      <c r="D217" s="213"/>
      <c r="E217" s="214"/>
      <c r="F217" s="215"/>
      <c r="G217" s="214"/>
      <c r="H217" s="214"/>
      <c r="I217" s="214"/>
      <c r="J217" s="232"/>
      <c r="K217" s="233">
        <f t="shared" si="21"/>
        <v>0</v>
      </c>
      <c r="L217" s="233">
        <f t="shared" si="22"/>
        <v>0</v>
      </c>
      <c r="M217" s="233">
        <f t="shared" si="23"/>
        <v>0</v>
      </c>
      <c r="N217" s="233">
        <f t="shared" si="24"/>
        <v>0</v>
      </c>
      <c r="O217" s="233">
        <f t="shared" si="25"/>
        <v>0</v>
      </c>
      <c r="P217" s="233">
        <f t="shared" si="26"/>
        <v>0</v>
      </c>
      <c r="Q217" s="234">
        <f t="shared" si="27"/>
        <v>0</v>
      </c>
      <c r="R217" s="170"/>
      <c r="S217" s="163"/>
      <c r="T217" s="163"/>
      <c r="U217" s="163"/>
      <c r="V217" s="163"/>
      <c r="W217" s="163"/>
      <c r="X217" s="163"/>
      <c r="Y217" s="163"/>
      <c r="Z217" s="163"/>
      <c r="AA217" s="163"/>
    </row>
    <row r="218" spans="1:27" s="171" customFormat="1" ht="17.5" x14ac:dyDescent="0.25">
      <c r="A218" s="169"/>
      <c r="B218" s="251">
        <v>205</v>
      </c>
      <c r="C218" s="212"/>
      <c r="D218" s="213"/>
      <c r="E218" s="214"/>
      <c r="F218" s="215"/>
      <c r="G218" s="214"/>
      <c r="H218" s="214"/>
      <c r="I218" s="214"/>
      <c r="J218" s="232"/>
      <c r="K218" s="233">
        <f t="shared" si="21"/>
        <v>0</v>
      </c>
      <c r="L218" s="233">
        <f t="shared" si="22"/>
        <v>0</v>
      </c>
      <c r="M218" s="233">
        <f t="shared" si="23"/>
        <v>0</v>
      </c>
      <c r="N218" s="233">
        <f t="shared" si="24"/>
        <v>0</v>
      </c>
      <c r="O218" s="233">
        <f t="shared" si="25"/>
        <v>0</v>
      </c>
      <c r="P218" s="233">
        <f t="shared" si="26"/>
        <v>0</v>
      </c>
      <c r="Q218" s="234">
        <f t="shared" si="27"/>
        <v>0</v>
      </c>
      <c r="R218" s="170"/>
      <c r="S218" s="163"/>
      <c r="T218" s="163"/>
      <c r="U218" s="163"/>
      <c r="V218" s="163"/>
      <c r="W218" s="163"/>
      <c r="X218" s="163"/>
      <c r="Y218" s="163"/>
      <c r="Z218" s="163"/>
      <c r="AA218" s="163"/>
    </row>
    <row r="219" spans="1:27" s="171" customFormat="1" ht="17.5" x14ac:dyDescent="0.25">
      <c r="A219" s="169"/>
      <c r="B219" s="251">
        <v>206</v>
      </c>
      <c r="C219" s="212"/>
      <c r="D219" s="213"/>
      <c r="E219" s="214"/>
      <c r="F219" s="215"/>
      <c r="G219" s="214"/>
      <c r="H219" s="214"/>
      <c r="I219" s="214"/>
      <c r="J219" s="232"/>
      <c r="K219" s="233">
        <f t="shared" si="21"/>
        <v>0</v>
      </c>
      <c r="L219" s="233">
        <f t="shared" si="22"/>
        <v>0</v>
      </c>
      <c r="M219" s="233">
        <f t="shared" si="23"/>
        <v>0</v>
      </c>
      <c r="N219" s="233">
        <f t="shared" si="24"/>
        <v>0</v>
      </c>
      <c r="O219" s="233">
        <f t="shared" si="25"/>
        <v>0</v>
      </c>
      <c r="P219" s="233">
        <f t="shared" si="26"/>
        <v>0</v>
      </c>
      <c r="Q219" s="234">
        <f t="shared" si="27"/>
        <v>0</v>
      </c>
      <c r="R219" s="170"/>
      <c r="S219" s="163"/>
      <c r="T219" s="163"/>
      <c r="U219" s="163"/>
      <c r="V219" s="163"/>
      <c r="W219" s="163"/>
      <c r="X219" s="163"/>
      <c r="Y219" s="163"/>
      <c r="Z219" s="163"/>
      <c r="AA219" s="163"/>
    </row>
    <row r="220" spans="1:27" s="171" customFormat="1" ht="17.5" x14ac:dyDescent="0.25">
      <c r="A220" s="169"/>
      <c r="B220" s="251">
        <v>207</v>
      </c>
      <c r="C220" s="212"/>
      <c r="D220" s="213"/>
      <c r="E220" s="214"/>
      <c r="F220" s="215"/>
      <c r="G220" s="214"/>
      <c r="H220" s="214"/>
      <c r="I220" s="214"/>
      <c r="J220" s="232"/>
      <c r="K220" s="233">
        <f t="shared" si="21"/>
        <v>0</v>
      </c>
      <c r="L220" s="233">
        <f t="shared" si="22"/>
        <v>0</v>
      </c>
      <c r="M220" s="233">
        <f t="shared" si="23"/>
        <v>0</v>
      </c>
      <c r="N220" s="233">
        <f t="shared" si="24"/>
        <v>0</v>
      </c>
      <c r="O220" s="233">
        <f t="shared" si="25"/>
        <v>0</v>
      </c>
      <c r="P220" s="233">
        <f t="shared" si="26"/>
        <v>0</v>
      </c>
      <c r="Q220" s="234">
        <f t="shared" si="27"/>
        <v>0</v>
      </c>
      <c r="R220" s="170"/>
      <c r="S220" s="163"/>
      <c r="T220" s="163"/>
      <c r="U220" s="163"/>
      <c r="V220" s="163"/>
      <c r="W220" s="163"/>
      <c r="X220" s="163"/>
      <c r="Y220" s="163"/>
      <c r="Z220" s="163"/>
      <c r="AA220" s="163"/>
    </row>
    <row r="221" spans="1:27" s="171" customFormat="1" ht="17.5" x14ac:dyDescent="0.25">
      <c r="A221" s="169"/>
      <c r="B221" s="251">
        <v>208</v>
      </c>
      <c r="C221" s="212"/>
      <c r="D221" s="213"/>
      <c r="E221" s="214"/>
      <c r="F221" s="215"/>
      <c r="G221" s="214"/>
      <c r="H221" s="214"/>
      <c r="I221" s="214"/>
      <c r="J221" s="232"/>
      <c r="K221" s="233">
        <f t="shared" si="21"/>
        <v>0</v>
      </c>
      <c r="L221" s="233">
        <f t="shared" si="22"/>
        <v>0</v>
      </c>
      <c r="M221" s="233">
        <f t="shared" si="23"/>
        <v>0</v>
      </c>
      <c r="N221" s="233">
        <f t="shared" si="24"/>
        <v>0</v>
      </c>
      <c r="O221" s="233">
        <f t="shared" si="25"/>
        <v>0</v>
      </c>
      <c r="P221" s="233">
        <f t="shared" si="26"/>
        <v>0</v>
      </c>
      <c r="Q221" s="234">
        <f t="shared" si="27"/>
        <v>0</v>
      </c>
      <c r="R221" s="170"/>
      <c r="S221" s="163"/>
      <c r="T221" s="163"/>
      <c r="U221" s="163"/>
      <c r="V221" s="163"/>
      <c r="W221" s="163"/>
      <c r="X221" s="163"/>
      <c r="Y221" s="163"/>
      <c r="Z221" s="163"/>
      <c r="AA221" s="163"/>
    </row>
    <row r="222" spans="1:27" s="171" customFormat="1" ht="17.5" x14ac:dyDescent="0.25">
      <c r="A222" s="169"/>
      <c r="B222" s="251">
        <v>209</v>
      </c>
      <c r="C222" s="212"/>
      <c r="D222" s="213"/>
      <c r="E222" s="214"/>
      <c r="F222" s="215"/>
      <c r="G222" s="214"/>
      <c r="H222" s="214"/>
      <c r="I222" s="214"/>
      <c r="J222" s="232"/>
      <c r="K222" s="233">
        <f t="shared" si="21"/>
        <v>0</v>
      </c>
      <c r="L222" s="233">
        <f t="shared" si="22"/>
        <v>0</v>
      </c>
      <c r="M222" s="233">
        <f t="shared" si="23"/>
        <v>0</v>
      </c>
      <c r="N222" s="233">
        <f t="shared" si="24"/>
        <v>0</v>
      </c>
      <c r="O222" s="233">
        <f t="shared" si="25"/>
        <v>0</v>
      </c>
      <c r="P222" s="233">
        <f t="shared" si="26"/>
        <v>0</v>
      </c>
      <c r="Q222" s="234">
        <f t="shared" si="27"/>
        <v>0</v>
      </c>
      <c r="R222" s="170"/>
      <c r="S222" s="163"/>
      <c r="T222" s="163"/>
      <c r="U222" s="163"/>
      <c r="V222" s="163"/>
      <c r="W222" s="163"/>
      <c r="X222" s="163"/>
      <c r="Y222" s="163"/>
      <c r="Z222" s="163"/>
      <c r="AA222" s="163"/>
    </row>
    <row r="223" spans="1:27" s="171" customFormat="1" ht="17.5" x14ac:dyDescent="0.25">
      <c r="A223" s="169"/>
      <c r="B223" s="251">
        <v>210</v>
      </c>
      <c r="C223" s="212"/>
      <c r="D223" s="213"/>
      <c r="E223" s="214"/>
      <c r="F223" s="215"/>
      <c r="G223" s="214"/>
      <c r="H223" s="214"/>
      <c r="I223" s="214"/>
      <c r="J223" s="232"/>
      <c r="K223" s="233">
        <f t="shared" si="21"/>
        <v>0</v>
      </c>
      <c r="L223" s="233">
        <f t="shared" si="22"/>
        <v>0</v>
      </c>
      <c r="M223" s="233">
        <f t="shared" si="23"/>
        <v>0</v>
      </c>
      <c r="N223" s="233">
        <f t="shared" si="24"/>
        <v>0</v>
      </c>
      <c r="O223" s="233">
        <f t="shared" si="25"/>
        <v>0</v>
      </c>
      <c r="P223" s="233">
        <f t="shared" si="26"/>
        <v>0</v>
      </c>
      <c r="Q223" s="234">
        <f t="shared" si="27"/>
        <v>0</v>
      </c>
      <c r="R223" s="170"/>
      <c r="S223" s="163"/>
      <c r="T223" s="163"/>
      <c r="U223" s="163"/>
      <c r="V223" s="163"/>
      <c r="W223" s="163"/>
      <c r="X223" s="163"/>
      <c r="Y223" s="163"/>
      <c r="Z223" s="163"/>
      <c r="AA223" s="163"/>
    </row>
    <row r="224" spans="1:27" s="171" customFormat="1" ht="17.5" x14ac:dyDescent="0.25">
      <c r="A224" s="169"/>
      <c r="B224" s="251">
        <v>211</v>
      </c>
      <c r="C224" s="212"/>
      <c r="D224" s="213"/>
      <c r="E224" s="214"/>
      <c r="F224" s="215"/>
      <c r="G224" s="214"/>
      <c r="H224" s="214"/>
      <c r="I224" s="214"/>
      <c r="J224" s="232"/>
      <c r="K224" s="233">
        <f t="shared" si="21"/>
        <v>0</v>
      </c>
      <c r="L224" s="233">
        <f t="shared" si="22"/>
        <v>0</v>
      </c>
      <c r="M224" s="233">
        <f t="shared" si="23"/>
        <v>0</v>
      </c>
      <c r="N224" s="233">
        <f t="shared" si="24"/>
        <v>0</v>
      </c>
      <c r="O224" s="233">
        <f t="shared" si="25"/>
        <v>0</v>
      </c>
      <c r="P224" s="233">
        <f t="shared" si="26"/>
        <v>0</v>
      </c>
      <c r="Q224" s="234">
        <f t="shared" si="27"/>
        <v>0</v>
      </c>
      <c r="R224" s="170"/>
      <c r="S224" s="163"/>
      <c r="T224" s="163"/>
      <c r="U224" s="163"/>
      <c r="V224" s="163"/>
      <c r="W224" s="163"/>
      <c r="X224" s="163"/>
      <c r="Y224" s="163"/>
      <c r="Z224" s="163"/>
      <c r="AA224" s="163"/>
    </row>
    <row r="225" spans="1:27" s="171" customFormat="1" ht="17.5" x14ac:dyDescent="0.25">
      <c r="A225" s="169"/>
      <c r="B225" s="251">
        <v>212</v>
      </c>
      <c r="C225" s="212"/>
      <c r="D225" s="213"/>
      <c r="E225" s="214"/>
      <c r="F225" s="215"/>
      <c r="G225" s="214"/>
      <c r="H225" s="214"/>
      <c r="I225" s="214"/>
      <c r="J225" s="232"/>
      <c r="K225" s="233">
        <f t="shared" si="21"/>
        <v>0</v>
      </c>
      <c r="L225" s="233">
        <f t="shared" si="22"/>
        <v>0</v>
      </c>
      <c r="M225" s="233">
        <f t="shared" si="23"/>
        <v>0</v>
      </c>
      <c r="N225" s="233">
        <f t="shared" si="24"/>
        <v>0</v>
      </c>
      <c r="O225" s="233">
        <f t="shared" si="25"/>
        <v>0</v>
      </c>
      <c r="P225" s="233">
        <f t="shared" si="26"/>
        <v>0</v>
      </c>
      <c r="Q225" s="234">
        <f t="shared" si="27"/>
        <v>0</v>
      </c>
      <c r="R225" s="170"/>
      <c r="S225" s="163"/>
      <c r="T225" s="163"/>
      <c r="U225" s="163"/>
      <c r="V225" s="163"/>
      <c r="W225" s="163"/>
      <c r="X225" s="163"/>
      <c r="Y225" s="163"/>
      <c r="Z225" s="163"/>
      <c r="AA225" s="163"/>
    </row>
    <row r="226" spans="1:27" s="171" customFormat="1" ht="17.5" x14ac:dyDescent="0.25">
      <c r="A226" s="169"/>
      <c r="B226" s="251">
        <v>213</v>
      </c>
      <c r="C226" s="212"/>
      <c r="D226" s="213"/>
      <c r="E226" s="214"/>
      <c r="F226" s="215"/>
      <c r="G226" s="214"/>
      <c r="H226" s="214"/>
      <c r="I226" s="214"/>
      <c r="J226" s="232"/>
      <c r="K226" s="233">
        <f t="shared" si="21"/>
        <v>0</v>
      </c>
      <c r="L226" s="233">
        <f t="shared" si="22"/>
        <v>0</v>
      </c>
      <c r="M226" s="233">
        <f t="shared" si="23"/>
        <v>0</v>
      </c>
      <c r="N226" s="233">
        <f t="shared" si="24"/>
        <v>0</v>
      </c>
      <c r="O226" s="233">
        <f t="shared" si="25"/>
        <v>0</v>
      </c>
      <c r="P226" s="233">
        <f t="shared" si="26"/>
        <v>0</v>
      </c>
      <c r="Q226" s="234">
        <f t="shared" si="27"/>
        <v>0</v>
      </c>
      <c r="R226" s="170"/>
      <c r="S226" s="163"/>
      <c r="T226" s="163"/>
      <c r="U226" s="163"/>
      <c r="V226" s="163"/>
      <c r="W226" s="163"/>
      <c r="X226" s="163"/>
      <c r="Y226" s="163"/>
      <c r="Z226" s="163"/>
      <c r="AA226" s="163"/>
    </row>
    <row r="227" spans="1:27" s="171" customFormat="1" ht="17.5" x14ac:dyDescent="0.25">
      <c r="A227" s="169"/>
      <c r="B227" s="251">
        <v>214</v>
      </c>
      <c r="C227" s="212"/>
      <c r="D227" s="213"/>
      <c r="E227" s="214"/>
      <c r="F227" s="215"/>
      <c r="G227" s="214"/>
      <c r="H227" s="214"/>
      <c r="I227" s="214"/>
      <c r="J227" s="232"/>
      <c r="K227" s="233">
        <f t="shared" si="21"/>
        <v>0</v>
      </c>
      <c r="L227" s="233">
        <f t="shared" si="22"/>
        <v>0</v>
      </c>
      <c r="M227" s="233">
        <f t="shared" si="23"/>
        <v>0</v>
      </c>
      <c r="N227" s="233">
        <f t="shared" si="24"/>
        <v>0</v>
      </c>
      <c r="O227" s="233">
        <f t="shared" si="25"/>
        <v>0</v>
      </c>
      <c r="P227" s="233">
        <f t="shared" si="26"/>
        <v>0</v>
      </c>
      <c r="Q227" s="234">
        <f t="shared" si="27"/>
        <v>0</v>
      </c>
      <c r="R227" s="170"/>
      <c r="S227" s="163"/>
      <c r="T227" s="163"/>
      <c r="U227" s="163"/>
      <c r="V227" s="163"/>
      <c r="W227" s="163"/>
      <c r="X227" s="163"/>
      <c r="Y227" s="163"/>
      <c r="Z227" s="163"/>
      <c r="AA227" s="163"/>
    </row>
    <row r="228" spans="1:27" s="171" customFormat="1" ht="17.5" x14ac:dyDescent="0.25">
      <c r="A228" s="169"/>
      <c r="B228" s="251">
        <v>215</v>
      </c>
      <c r="C228" s="212"/>
      <c r="D228" s="213"/>
      <c r="E228" s="214"/>
      <c r="F228" s="215"/>
      <c r="G228" s="214"/>
      <c r="H228" s="214"/>
      <c r="I228" s="214"/>
      <c r="J228" s="232"/>
      <c r="K228" s="233">
        <f t="shared" si="21"/>
        <v>0</v>
      </c>
      <c r="L228" s="233">
        <f t="shared" si="22"/>
        <v>0</v>
      </c>
      <c r="M228" s="233">
        <f t="shared" si="23"/>
        <v>0</v>
      </c>
      <c r="N228" s="233">
        <f t="shared" si="24"/>
        <v>0</v>
      </c>
      <c r="O228" s="233">
        <f t="shared" si="25"/>
        <v>0</v>
      </c>
      <c r="P228" s="233">
        <f t="shared" si="26"/>
        <v>0</v>
      </c>
      <c r="Q228" s="234">
        <f t="shared" si="27"/>
        <v>0</v>
      </c>
      <c r="R228" s="170"/>
      <c r="S228" s="163"/>
      <c r="T228" s="163"/>
      <c r="U228" s="163"/>
      <c r="V228" s="163"/>
      <c r="W228" s="163"/>
      <c r="X228" s="163"/>
      <c r="Y228" s="163"/>
      <c r="Z228" s="163"/>
      <c r="AA228" s="163"/>
    </row>
    <row r="229" spans="1:27" s="171" customFormat="1" ht="17.5" x14ac:dyDescent="0.25">
      <c r="A229" s="169"/>
      <c r="B229" s="251">
        <v>216</v>
      </c>
      <c r="C229" s="212"/>
      <c r="D229" s="213"/>
      <c r="E229" s="214"/>
      <c r="F229" s="215"/>
      <c r="G229" s="214"/>
      <c r="H229" s="214"/>
      <c r="I229" s="214"/>
      <c r="J229" s="232"/>
      <c r="K229" s="233">
        <f t="shared" si="21"/>
        <v>0</v>
      </c>
      <c r="L229" s="233">
        <f t="shared" si="22"/>
        <v>0</v>
      </c>
      <c r="M229" s="233">
        <f t="shared" si="23"/>
        <v>0</v>
      </c>
      <c r="N229" s="233">
        <f t="shared" si="24"/>
        <v>0</v>
      </c>
      <c r="O229" s="233">
        <f t="shared" si="25"/>
        <v>0</v>
      </c>
      <c r="P229" s="233">
        <f t="shared" si="26"/>
        <v>0</v>
      </c>
      <c r="Q229" s="234">
        <f t="shared" si="27"/>
        <v>0</v>
      </c>
      <c r="R229" s="170"/>
      <c r="S229" s="163"/>
      <c r="T229" s="163"/>
      <c r="U229" s="163"/>
      <c r="V229" s="163"/>
      <c r="W229" s="163"/>
      <c r="X229" s="163"/>
      <c r="Y229" s="163"/>
      <c r="Z229" s="163"/>
      <c r="AA229" s="163"/>
    </row>
    <row r="230" spans="1:27" s="171" customFormat="1" ht="17.5" x14ac:dyDescent="0.25">
      <c r="A230" s="169"/>
      <c r="B230" s="251">
        <v>217</v>
      </c>
      <c r="C230" s="212"/>
      <c r="D230" s="213"/>
      <c r="E230" s="214"/>
      <c r="F230" s="215"/>
      <c r="G230" s="214"/>
      <c r="H230" s="214"/>
      <c r="I230" s="214"/>
      <c r="J230" s="232"/>
      <c r="K230" s="233">
        <f t="shared" si="21"/>
        <v>0</v>
      </c>
      <c r="L230" s="233">
        <f t="shared" si="22"/>
        <v>0</v>
      </c>
      <c r="M230" s="233">
        <f t="shared" si="23"/>
        <v>0</v>
      </c>
      <c r="N230" s="233">
        <f t="shared" si="24"/>
        <v>0</v>
      </c>
      <c r="O230" s="233">
        <f t="shared" si="25"/>
        <v>0</v>
      </c>
      <c r="P230" s="233">
        <f t="shared" si="26"/>
        <v>0</v>
      </c>
      <c r="Q230" s="234">
        <f t="shared" si="27"/>
        <v>0</v>
      </c>
      <c r="R230" s="170"/>
      <c r="S230" s="163"/>
      <c r="T230" s="163"/>
      <c r="U230" s="163"/>
      <c r="V230" s="163"/>
      <c r="W230" s="163"/>
      <c r="X230" s="163"/>
      <c r="Y230" s="163"/>
      <c r="Z230" s="163"/>
      <c r="AA230" s="163"/>
    </row>
    <row r="231" spans="1:27" s="171" customFormat="1" ht="17.5" x14ac:dyDescent="0.25">
      <c r="A231" s="169"/>
      <c r="B231" s="251">
        <v>218</v>
      </c>
      <c r="C231" s="212"/>
      <c r="D231" s="213"/>
      <c r="E231" s="214"/>
      <c r="F231" s="215"/>
      <c r="G231" s="214"/>
      <c r="H231" s="214"/>
      <c r="I231" s="214"/>
      <c r="J231" s="232"/>
      <c r="K231" s="233">
        <f t="shared" si="21"/>
        <v>0</v>
      </c>
      <c r="L231" s="233">
        <f t="shared" si="22"/>
        <v>0</v>
      </c>
      <c r="M231" s="233">
        <f t="shared" si="23"/>
        <v>0</v>
      </c>
      <c r="N231" s="233">
        <f t="shared" si="24"/>
        <v>0</v>
      </c>
      <c r="O231" s="233">
        <f t="shared" si="25"/>
        <v>0</v>
      </c>
      <c r="P231" s="233">
        <f t="shared" si="26"/>
        <v>0</v>
      </c>
      <c r="Q231" s="234">
        <f t="shared" si="27"/>
        <v>0</v>
      </c>
      <c r="R231" s="170"/>
      <c r="S231" s="163"/>
      <c r="T231" s="163"/>
      <c r="U231" s="163"/>
      <c r="V231" s="163"/>
      <c r="W231" s="163"/>
      <c r="X231" s="163"/>
      <c r="Y231" s="163"/>
      <c r="Z231" s="163"/>
      <c r="AA231" s="163"/>
    </row>
    <row r="232" spans="1:27" s="171" customFormat="1" ht="17.5" x14ac:dyDescent="0.25">
      <c r="A232" s="169"/>
      <c r="B232" s="251">
        <v>219</v>
      </c>
      <c r="C232" s="212"/>
      <c r="D232" s="213"/>
      <c r="E232" s="214"/>
      <c r="F232" s="215"/>
      <c r="G232" s="214"/>
      <c r="H232" s="214"/>
      <c r="I232" s="214"/>
      <c r="J232" s="232"/>
      <c r="K232" s="233">
        <f t="shared" si="21"/>
        <v>0</v>
      </c>
      <c r="L232" s="233">
        <f t="shared" si="22"/>
        <v>0</v>
      </c>
      <c r="M232" s="233">
        <f t="shared" si="23"/>
        <v>0</v>
      </c>
      <c r="N232" s="233">
        <f t="shared" si="24"/>
        <v>0</v>
      </c>
      <c r="O232" s="233">
        <f t="shared" si="25"/>
        <v>0</v>
      </c>
      <c r="P232" s="233">
        <f t="shared" si="26"/>
        <v>0</v>
      </c>
      <c r="Q232" s="234">
        <f t="shared" si="27"/>
        <v>0</v>
      </c>
      <c r="R232" s="170"/>
      <c r="S232" s="163"/>
      <c r="T232" s="163"/>
      <c r="U232" s="163"/>
      <c r="V232" s="163"/>
      <c r="W232" s="163"/>
      <c r="X232" s="163"/>
      <c r="Y232" s="163"/>
      <c r="Z232" s="163"/>
      <c r="AA232" s="163"/>
    </row>
    <row r="233" spans="1:27" s="171" customFormat="1" ht="17.5" x14ac:dyDescent="0.25">
      <c r="A233" s="169"/>
      <c r="B233" s="251">
        <v>220</v>
      </c>
      <c r="C233" s="212"/>
      <c r="D233" s="213"/>
      <c r="E233" s="214"/>
      <c r="F233" s="215"/>
      <c r="G233" s="214"/>
      <c r="H233" s="214"/>
      <c r="I233" s="214"/>
      <c r="J233" s="232"/>
      <c r="K233" s="233">
        <f t="shared" si="21"/>
        <v>0</v>
      </c>
      <c r="L233" s="233">
        <f t="shared" si="22"/>
        <v>0</v>
      </c>
      <c r="M233" s="233">
        <f t="shared" si="23"/>
        <v>0</v>
      </c>
      <c r="N233" s="233">
        <f t="shared" si="24"/>
        <v>0</v>
      </c>
      <c r="O233" s="233">
        <f t="shared" si="25"/>
        <v>0</v>
      </c>
      <c r="P233" s="233">
        <f t="shared" si="26"/>
        <v>0</v>
      </c>
      <c r="Q233" s="234">
        <f t="shared" si="27"/>
        <v>0</v>
      </c>
      <c r="R233" s="170"/>
      <c r="S233" s="163"/>
      <c r="T233" s="163"/>
      <c r="U233" s="163"/>
      <c r="V233" s="163"/>
      <c r="W233" s="163"/>
      <c r="X233" s="163"/>
      <c r="Y233" s="163"/>
      <c r="Z233" s="163"/>
      <c r="AA233" s="163"/>
    </row>
    <row r="234" spans="1:27" s="171" customFormat="1" ht="17.5" x14ac:dyDescent="0.25">
      <c r="A234" s="169"/>
      <c r="B234" s="251">
        <v>221</v>
      </c>
      <c r="C234" s="212"/>
      <c r="D234" s="213"/>
      <c r="E234" s="214"/>
      <c r="F234" s="215"/>
      <c r="G234" s="214"/>
      <c r="H234" s="214"/>
      <c r="I234" s="214"/>
      <c r="J234" s="232"/>
      <c r="K234" s="233">
        <f t="shared" si="21"/>
        <v>0</v>
      </c>
      <c r="L234" s="233">
        <f t="shared" si="22"/>
        <v>0</v>
      </c>
      <c r="M234" s="233">
        <f t="shared" si="23"/>
        <v>0</v>
      </c>
      <c r="N234" s="233">
        <f t="shared" si="24"/>
        <v>0</v>
      </c>
      <c r="O234" s="233">
        <f t="shared" si="25"/>
        <v>0</v>
      </c>
      <c r="P234" s="233">
        <f t="shared" si="26"/>
        <v>0</v>
      </c>
      <c r="Q234" s="234">
        <f t="shared" si="27"/>
        <v>0</v>
      </c>
      <c r="R234" s="170"/>
      <c r="S234" s="163"/>
      <c r="T234" s="163"/>
      <c r="U234" s="163"/>
      <c r="V234" s="163"/>
      <c r="W234" s="163"/>
      <c r="X234" s="163"/>
      <c r="Y234" s="163"/>
      <c r="Z234" s="163"/>
      <c r="AA234" s="163"/>
    </row>
    <row r="235" spans="1:27" s="171" customFormat="1" ht="17.5" x14ac:dyDescent="0.25">
      <c r="A235" s="169"/>
      <c r="B235" s="251">
        <v>222</v>
      </c>
      <c r="C235" s="212"/>
      <c r="D235" s="213"/>
      <c r="E235" s="214"/>
      <c r="F235" s="215"/>
      <c r="G235" s="214"/>
      <c r="H235" s="214"/>
      <c r="I235" s="214"/>
      <c r="J235" s="232"/>
      <c r="K235" s="233">
        <f t="shared" si="21"/>
        <v>0</v>
      </c>
      <c r="L235" s="233">
        <f t="shared" si="22"/>
        <v>0</v>
      </c>
      <c r="M235" s="233">
        <f t="shared" si="23"/>
        <v>0</v>
      </c>
      <c r="N235" s="233">
        <f t="shared" si="24"/>
        <v>0</v>
      </c>
      <c r="O235" s="233">
        <f t="shared" si="25"/>
        <v>0</v>
      </c>
      <c r="P235" s="233">
        <f t="shared" si="26"/>
        <v>0</v>
      </c>
      <c r="Q235" s="234">
        <f t="shared" si="27"/>
        <v>0</v>
      </c>
      <c r="R235" s="170"/>
      <c r="S235" s="163"/>
      <c r="T235" s="163"/>
      <c r="U235" s="163"/>
      <c r="V235" s="163"/>
      <c r="W235" s="163"/>
      <c r="X235" s="163"/>
      <c r="Y235" s="163"/>
      <c r="Z235" s="163"/>
      <c r="AA235" s="163"/>
    </row>
    <row r="236" spans="1:27" s="171" customFormat="1" ht="17.5" x14ac:dyDescent="0.25">
      <c r="A236" s="169"/>
      <c r="B236" s="251">
        <v>223</v>
      </c>
      <c r="C236" s="212"/>
      <c r="D236" s="213"/>
      <c r="E236" s="214"/>
      <c r="F236" s="215"/>
      <c r="G236" s="214"/>
      <c r="H236" s="214"/>
      <c r="I236" s="214"/>
      <c r="J236" s="232"/>
      <c r="K236" s="233">
        <f t="shared" si="21"/>
        <v>0</v>
      </c>
      <c r="L236" s="233">
        <f t="shared" si="22"/>
        <v>0</v>
      </c>
      <c r="M236" s="233">
        <f t="shared" si="23"/>
        <v>0</v>
      </c>
      <c r="N236" s="233">
        <f t="shared" si="24"/>
        <v>0</v>
      </c>
      <c r="O236" s="233">
        <f t="shared" si="25"/>
        <v>0</v>
      </c>
      <c r="P236" s="233">
        <f t="shared" si="26"/>
        <v>0</v>
      </c>
      <c r="Q236" s="234">
        <f t="shared" si="27"/>
        <v>0</v>
      </c>
      <c r="R236" s="170"/>
      <c r="S236" s="163"/>
      <c r="T236" s="163"/>
      <c r="U236" s="163"/>
      <c r="V236" s="163"/>
      <c r="W236" s="163"/>
      <c r="X236" s="163"/>
      <c r="Y236" s="163"/>
      <c r="Z236" s="163"/>
      <c r="AA236" s="163"/>
    </row>
    <row r="237" spans="1:27" s="171" customFormat="1" ht="17.5" x14ac:dyDescent="0.25">
      <c r="A237" s="169"/>
      <c r="B237" s="251">
        <v>224</v>
      </c>
      <c r="C237" s="212"/>
      <c r="D237" s="213"/>
      <c r="E237" s="214"/>
      <c r="F237" s="215"/>
      <c r="G237" s="214"/>
      <c r="H237" s="214"/>
      <c r="I237" s="214"/>
      <c r="J237" s="232"/>
      <c r="K237" s="233">
        <f t="shared" si="21"/>
        <v>0</v>
      </c>
      <c r="L237" s="233">
        <f t="shared" si="22"/>
        <v>0</v>
      </c>
      <c r="M237" s="233">
        <f t="shared" si="23"/>
        <v>0</v>
      </c>
      <c r="N237" s="233">
        <f t="shared" si="24"/>
        <v>0</v>
      </c>
      <c r="O237" s="233">
        <f t="shared" si="25"/>
        <v>0</v>
      </c>
      <c r="P237" s="233">
        <f t="shared" si="26"/>
        <v>0</v>
      </c>
      <c r="Q237" s="234">
        <f t="shared" si="27"/>
        <v>0</v>
      </c>
      <c r="R237" s="170"/>
      <c r="S237" s="163"/>
      <c r="T237" s="163"/>
      <c r="U237" s="163"/>
      <c r="V237" s="163"/>
      <c r="W237" s="163"/>
      <c r="X237" s="163"/>
      <c r="Y237" s="163"/>
      <c r="Z237" s="163"/>
      <c r="AA237" s="163"/>
    </row>
    <row r="238" spans="1:27" s="171" customFormat="1" ht="17.5" x14ac:dyDescent="0.25">
      <c r="A238" s="169"/>
      <c r="B238" s="251">
        <v>225</v>
      </c>
      <c r="C238" s="212"/>
      <c r="D238" s="213"/>
      <c r="E238" s="214"/>
      <c r="F238" s="215"/>
      <c r="G238" s="214"/>
      <c r="H238" s="214"/>
      <c r="I238" s="214"/>
      <c r="J238" s="232"/>
      <c r="K238" s="233">
        <f t="shared" si="21"/>
        <v>0</v>
      </c>
      <c r="L238" s="233">
        <f t="shared" si="22"/>
        <v>0</v>
      </c>
      <c r="M238" s="233">
        <f t="shared" si="23"/>
        <v>0</v>
      </c>
      <c r="N238" s="233">
        <f t="shared" si="24"/>
        <v>0</v>
      </c>
      <c r="O238" s="233">
        <f t="shared" si="25"/>
        <v>0</v>
      </c>
      <c r="P238" s="233">
        <f t="shared" si="26"/>
        <v>0</v>
      </c>
      <c r="Q238" s="234">
        <f t="shared" si="27"/>
        <v>0</v>
      </c>
      <c r="R238" s="170"/>
      <c r="S238" s="163"/>
      <c r="T238" s="163"/>
      <c r="U238" s="163"/>
      <c r="V238" s="163"/>
      <c r="W238" s="163"/>
      <c r="X238" s="163"/>
      <c r="Y238" s="163"/>
      <c r="Z238" s="163"/>
      <c r="AA238" s="163"/>
    </row>
    <row r="239" spans="1:27" s="171" customFormat="1" ht="17.5" x14ac:dyDescent="0.25">
      <c r="A239" s="169"/>
      <c r="B239" s="251">
        <v>226</v>
      </c>
      <c r="C239" s="212"/>
      <c r="D239" s="213"/>
      <c r="E239" s="214"/>
      <c r="F239" s="215"/>
      <c r="G239" s="214"/>
      <c r="H239" s="214"/>
      <c r="I239" s="214"/>
      <c r="J239" s="232"/>
      <c r="K239" s="233">
        <f t="shared" si="21"/>
        <v>0</v>
      </c>
      <c r="L239" s="233">
        <f t="shared" si="22"/>
        <v>0</v>
      </c>
      <c r="M239" s="233">
        <f t="shared" si="23"/>
        <v>0</v>
      </c>
      <c r="N239" s="233">
        <f t="shared" si="24"/>
        <v>0</v>
      </c>
      <c r="O239" s="233">
        <f t="shared" si="25"/>
        <v>0</v>
      </c>
      <c r="P239" s="233">
        <f t="shared" si="26"/>
        <v>0</v>
      </c>
      <c r="Q239" s="234">
        <f t="shared" si="27"/>
        <v>0</v>
      </c>
      <c r="R239" s="170"/>
      <c r="S239" s="163"/>
      <c r="T239" s="163"/>
      <c r="U239" s="163"/>
      <c r="V239" s="163"/>
      <c r="W239" s="163"/>
      <c r="X239" s="163"/>
      <c r="Y239" s="163"/>
      <c r="Z239" s="163"/>
      <c r="AA239" s="163"/>
    </row>
    <row r="240" spans="1:27" s="171" customFormat="1" ht="17.5" x14ac:dyDescent="0.25">
      <c r="A240" s="169"/>
      <c r="B240" s="251">
        <v>227</v>
      </c>
      <c r="C240" s="212"/>
      <c r="D240" s="213"/>
      <c r="E240" s="214"/>
      <c r="F240" s="215"/>
      <c r="G240" s="214"/>
      <c r="H240" s="214"/>
      <c r="I240" s="214"/>
      <c r="J240" s="232"/>
      <c r="K240" s="233">
        <f t="shared" si="21"/>
        <v>0</v>
      </c>
      <c r="L240" s="233">
        <f t="shared" si="22"/>
        <v>0</v>
      </c>
      <c r="M240" s="233">
        <f t="shared" si="23"/>
        <v>0</v>
      </c>
      <c r="N240" s="233">
        <f t="shared" si="24"/>
        <v>0</v>
      </c>
      <c r="O240" s="233">
        <f t="shared" si="25"/>
        <v>0</v>
      </c>
      <c r="P240" s="233">
        <f t="shared" si="26"/>
        <v>0</v>
      </c>
      <c r="Q240" s="234">
        <f t="shared" si="27"/>
        <v>0</v>
      </c>
      <c r="R240" s="170"/>
      <c r="S240" s="163"/>
      <c r="T240" s="163"/>
      <c r="U240" s="163"/>
      <c r="V240" s="163"/>
      <c r="W240" s="163"/>
      <c r="X240" s="163"/>
      <c r="Y240" s="163"/>
      <c r="Z240" s="163"/>
      <c r="AA240" s="163"/>
    </row>
    <row r="241" spans="1:27" s="171" customFormat="1" ht="17.5" x14ac:dyDescent="0.25">
      <c r="A241" s="169"/>
      <c r="B241" s="251">
        <v>228</v>
      </c>
      <c r="C241" s="212"/>
      <c r="D241" s="213"/>
      <c r="E241" s="214"/>
      <c r="F241" s="215"/>
      <c r="G241" s="214"/>
      <c r="H241" s="214"/>
      <c r="I241" s="214"/>
      <c r="J241" s="232"/>
      <c r="K241" s="233">
        <f t="shared" si="21"/>
        <v>0</v>
      </c>
      <c r="L241" s="233">
        <f t="shared" si="22"/>
        <v>0</v>
      </c>
      <c r="M241" s="233">
        <f t="shared" si="23"/>
        <v>0</v>
      </c>
      <c r="N241" s="233">
        <f t="shared" si="24"/>
        <v>0</v>
      </c>
      <c r="O241" s="233">
        <f t="shared" si="25"/>
        <v>0</v>
      </c>
      <c r="P241" s="233">
        <f t="shared" si="26"/>
        <v>0</v>
      </c>
      <c r="Q241" s="234">
        <f t="shared" si="27"/>
        <v>0</v>
      </c>
      <c r="R241" s="170"/>
      <c r="S241" s="163"/>
      <c r="T241" s="163"/>
      <c r="U241" s="163"/>
      <c r="V241" s="163"/>
      <c r="W241" s="163"/>
      <c r="X241" s="163"/>
      <c r="Y241" s="163"/>
      <c r="Z241" s="163"/>
      <c r="AA241" s="163"/>
    </row>
    <row r="242" spans="1:27" s="171" customFormat="1" ht="17.5" x14ac:dyDescent="0.25">
      <c r="A242" s="169"/>
      <c r="B242" s="251">
        <v>229</v>
      </c>
      <c r="C242" s="212"/>
      <c r="D242" s="213"/>
      <c r="E242" s="214"/>
      <c r="F242" s="215"/>
      <c r="G242" s="214"/>
      <c r="H242" s="214"/>
      <c r="I242" s="214"/>
      <c r="J242" s="232"/>
      <c r="K242" s="233">
        <f t="shared" si="21"/>
        <v>0</v>
      </c>
      <c r="L242" s="233">
        <f t="shared" si="22"/>
        <v>0</v>
      </c>
      <c r="M242" s="233">
        <f t="shared" si="23"/>
        <v>0</v>
      </c>
      <c r="N242" s="233">
        <f t="shared" si="24"/>
        <v>0</v>
      </c>
      <c r="O242" s="233">
        <f t="shared" si="25"/>
        <v>0</v>
      </c>
      <c r="P242" s="233">
        <f t="shared" si="26"/>
        <v>0</v>
      </c>
      <c r="Q242" s="234">
        <f t="shared" si="27"/>
        <v>0</v>
      </c>
      <c r="R242" s="170"/>
      <c r="S242" s="163"/>
      <c r="T242" s="163"/>
      <c r="U242" s="163"/>
      <c r="V242" s="163"/>
      <c r="W242" s="163"/>
      <c r="X242" s="163"/>
      <c r="Y242" s="163"/>
      <c r="Z242" s="163"/>
      <c r="AA242" s="163"/>
    </row>
    <row r="243" spans="1:27" s="171" customFormat="1" ht="17.5" x14ac:dyDescent="0.25">
      <c r="A243" s="169"/>
      <c r="B243" s="251">
        <v>230</v>
      </c>
      <c r="C243" s="212"/>
      <c r="D243" s="213"/>
      <c r="E243" s="214"/>
      <c r="F243" s="215"/>
      <c r="G243" s="214"/>
      <c r="H243" s="214"/>
      <c r="I243" s="214"/>
      <c r="J243" s="232"/>
      <c r="K243" s="233">
        <f t="shared" si="21"/>
        <v>0</v>
      </c>
      <c r="L243" s="233">
        <f t="shared" si="22"/>
        <v>0</v>
      </c>
      <c r="M243" s="233">
        <f t="shared" si="23"/>
        <v>0</v>
      </c>
      <c r="N243" s="233">
        <f t="shared" si="24"/>
        <v>0</v>
      </c>
      <c r="O243" s="233">
        <f t="shared" si="25"/>
        <v>0</v>
      </c>
      <c r="P243" s="233">
        <f t="shared" si="26"/>
        <v>0</v>
      </c>
      <c r="Q243" s="234">
        <f t="shared" si="27"/>
        <v>0</v>
      </c>
      <c r="R243" s="170"/>
      <c r="S243" s="163"/>
      <c r="T243" s="163"/>
      <c r="U243" s="163"/>
      <c r="V243" s="163"/>
      <c r="W243" s="163"/>
      <c r="X243" s="163"/>
      <c r="Y243" s="163"/>
      <c r="Z243" s="163"/>
      <c r="AA243" s="163"/>
    </row>
    <row r="244" spans="1:27" s="171" customFormat="1" ht="17.5" x14ac:dyDescent="0.25">
      <c r="A244" s="169"/>
      <c r="B244" s="251">
        <v>231</v>
      </c>
      <c r="C244" s="212"/>
      <c r="D244" s="213"/>
      <c r="E244" s="214"/>
      <c r="F244" s="215"/>
      <c r="G244" s="214"/>
      <c r="H244" s="214"/>
      <c r="I244" s="214"/>
      <c r="J244" s="232"/>
      <c r="K244" s="233">
        <f t="shared" si="21"/>
        <v>0</v>
      </c>
      <c r="L244" s="233">
        <f t="shared" si="22"/>
        <v>0</v>
      </c>
      <c r="M244" s="233">
        <f t="shared" si="23"/>
        <v>0</v>
      </c>
      <c r="N244" s="233">
        <f t="shared" si="24"/>
        <v>0</v>
      </c>
      <c r="O244" s="233">
        <f t="shared" si="25"/>
        <v>0</v>
      </c>
      <c r="P244" s="233">
        <f t="shared" si="26"/>
        <v>0</v>
      </c>
      <c r="Q244" s="234">
        <f t="shared" si="27"/>
        <v>0</v>
      </c>
      <c r="R244" s="170"/>
      <c r="S244" s="163"/>
      <c r="T244" s="163"/>
      <c r="U244" s="163"/>
      <c r="V244" s="163"/>
      <c r="W244" s="163"/>
      <c r="X244" s="163"/>
      <c r="Y244" s="163"/>
      <c r="Z244" s="163"/>
      <c r="AA244" s="163"/>
    </row>
    <row r="245" spans="1:27" s="171" customFormat="1" ht="17.5" x14ac:dyDescent="0.25">
      <c r="A245" s="169"/>
      <c r="B245" s="251">
        <v>232</v>
      </c>
      <c r="C245" s="212"/>
      <c r="D245" s="213"/>
      <c r="E245" s="214"/>
      <c r="F245" s="215"/>
      <c r="G245" s="214"/>
      <c r="H245" s="214"/>
      <c r="I245" s="214"/>
      <c r="J245" s="232"/>
      <c r="K245" s="233">
        <f t="shared" si="21"/>
        <v>0</v>
      </c>
      <c r="L245" s="233">
        <f t="shared" si="22"/>
        <v>0</v>
      </c>
      <c r="M245" s="233">
        <f t="shared" si="23"/>
        <v>0</v>
      </c>
      <c r="N245" s="233">
        <f t="shared" si="24"/>
        <v>0</v>
      </c>
      <c r="O245" s="233">
        <f t="shared" si="25"/>
        <v>0</v>
      </c>
      <c r="P245" s="233">
        <f t="shared" si="26"/>
        <v>0</v>
      </c>
      <c r="Q245" s="234">
        <f t="shared" si="27"/>
        <v>0</v>
      </c>
      <c r="R245" s="170"/>
      <c r="S245" s="163"/>
      <c r="T245" s="163"/>
      <c r="U245" s="163"/>
      <c r="V245" s="163"/>
      <c r="W245" s="163"/>
      <c r="X245" s="163"/>
      <c r="Y245" s="163"/>
      <c r="Z245" s="163"/>
      <c r="AA245" s="163"/>
    </row>
    <row r="246" spans="1:27" s="173" customFormat="1" ht="17.5" x14ac:dyDescent="0.25">
      <c r="A246" s="169"/>
      <c r="B246" s="251">
        <v>233</v>
      </c>
      <c r="C246" s="212"/>
      <c r="D246" s="213"/>
      <c r="E246" s="214"/>
      <c r="F246" s="215"/>
      <c r="G246" s="214"/>
      <c r="H246" s="214"/>
      <c r="I246" s="214"/>
      <c r="J246" s="232"/>
      <c r="K246" s="233">
        <f t="shared" si="21"/>
        <v>0</v>
      </c>
      <c r="L246" s="233">
        <f t="shared" si="22"/>
        <v>0</v>
      </c>
      <c r="M246" s="233">
        <f t="shared" si="23"/>
        <v>0</v>
      </c>
      <c r="N246" s="233">
        <f t="shared" si="24"/>
        <v>0</v>
      </c>
      <c r="O246" s="233">
        <f t="shared" si="25"/>
        <v>0</v>
      </c>
      <c r="P246" s="233">
        <f t="shared" si="26"/>
        <v>0</v>
      </c>
      <c r="Q246" s="234">
        <f t="shared" si="27"/>
        <v>0</v>
      </c>
      <c r="R246" s="170"/>
      <c r="S246" s="172"/>
      <c r="T246" s="172"/>
      <c r="U246" s="172"/>
      <c r="V246" s="172"/>
      <c r="W246" s="172"/>
      <c r="X246" s="172"/>
      <c r="Y246" s="172"/>
      <c r="Z246" s="172"/>
      <c r="AA246" s="172"/>
    </row>
    <row r="247" spans="1:27" s="173" customFormat="1" ht="17.5" x14ac:dyDescent="0.25">
      <c r="A247" s="169"/>
      <c r="B247" s="251">
        <v>234</v>
      </c>
      <c r="C247" s="212"/>
      <c r="D247" s="213"/>
      <c r="E247" s="214"/>
      <c r="F247" s="215"/>
      <c r="G247" s="214"/>
      <c r="H247" s="214"/>
      <c r="I247" s="214"/>
      <c r="J247" s="232"/>
      <c r="K247" s="233">
        <f t="shared" si="21"/>
        <v>0</v>
      </c>
      <c r="L247" s="233">
        <f t="shared" si="22"/>
        <v>0</v>
      </c>
      <c r="M247" s="233">
        <f t="shared" si="23"/>
        <v>0</v>
      </c>
      <c r="N247" s="233">
        <f t="shared" si="24"/>
        <v>0</v>
      </c>
      <c r="O247" s="233">
        <f t="shared" si="25"/>
        <v>0</v>
      </c>
      <c r="P247" s="233">
        <f t="shared" si="26"/>
        <v>0</v>
      </c>
      <c r="Q247" s="234">
        <f t="shared" si="27"/>
        <v>0</v>
      </c>
      <c r="R247" s="170"/>
      <c r="S247" s="172"/>
      <c r="T247" s="172"/>
      <c r="U247" s="172"/>
      <c r="V247" s="172"/>
      <c r="W247" s="172"/>
      <c r="X247" s="172"/>
      <c r="Y247" s="172"/>
      <c r="Z247" s="172"/>
      <c r="AA247" s="172"/>
    </row>
    <row r="248" spans="1:27" s="173" customFormat="1" ht="17.5" x14ac:dyDescent="0.25">
      <c r="A248" s="169"/>
      <c r="B248" s="251">
        <v>235</v>
      </c>
      <c r="C248" s="212"/>
      <c r="D248" s="213"/>
      <c r="E248" s="214"/>
      <c r="F248" s="215"/>
      <c r="G248" s="214"/>
      <c r="H248" s="214"/>
      <c r="I248" s="214"/>
      <c r="J248" s="232"/>
      <c r="K248" s="233">
        <f t="shared" si="21"/>
        <v>0</v>
      </c>
      <c r="L248" s="233">
        <f t="shared" si="22"/>
        <v>0</v>
      </c>
      <c r="M248" s="233">
        <f t="shared" si="23"/>
        <v>0</v>
      </c>
      <c r="N248" s="233">
        <f t="shared" si="24"/>
        <v>0</v>
      </c>
      <c r="O248" s="233">
        <f t="shared" si="25"/>
        <v>0</v>
      </c>
      <c r="P248" s="233">
        <f t="shared" si="26"/>
        <v>0</v>
      </c>
      <c r="Q248" s="234">
        <f t="shared" si="27"/>
        <v>0</v>
      </c>
      <c r="R248" s="170"/>
      <c r="S248" s="172"/>
      <c r="T248" s="172"/>
      <c r="U248" s="172"/>
      <c r="V248" s="172"/>
      <c r="W248" s="172"/>
      <c r="X248" s="172"/>
      <c r="Y248" s="172"/>
      <c r="Z248" s="172"/>
      <c r="AA248" s="172"/>
    </row>
    <row r="249" spans="1:27" s="173" customFormat="1" ht="17.5" x14ac:dyDescent="0.25">
      <c r="A249" s="169"/>
      <c r="B249" s="251">
        <v>236</v>
      </c>
      <c r="C249" s="212"/>
      <c r="D249" s="213"/>
      <c r="E249" s="214"/>
      <c r="F249" s="215"/>
      <c r="G249" s="214"/>
      <c r="H249" s="214"/>
      <c r="I249" s="214"/>
      <c r="J249" s="232"/>
      <c r="K249" s="233">
        <f t="shared" si="21"/>
        <v>0</v>
      </c>
      <c r="L249" s="233">
        <f t="shared" si="22"/>
        <v>0</v>
      </c>
      <c r="M249" s="233">
        <f t="shared" si="23"/>
        <v>0</v>
      </c>
      <c r="N249" s="233">
        <f t="shared" si="24"/>
        <v>0</v>
      </c>
      <c r="O249" s="233">
        <f t="shared" si="25"/>
        <v>0</v>
      </c>
      <c r="P249" s="233">
        <f t="shared" si="26"/>
        <v>0</v>
      </c>
      <c r="Q249" s="234">
        <f t="shared" si="27"/>
        <v>0</v>
      </c>
      <c r="R249" s="170"/>
      <c r="S249" s="172"/>
      <c r="T249" s="172"/>
      <c r="U249" s="172"/>
      <c r="V249" s="172"/>
      <c r="W249" s="172"/>
      <c r="X249" s="172"/>
      <c r="Y249" s="172"/>
      <c r="Z249" s="172"/>
      <c r="AA249" s="172"/>
    </row>
    <row r="250" spans="1:27" s="173" customFormat="1" ht="17.5" x14ac:dyDescent="0.25">
      <c r="A250" s="169"/>
      <c r="B250" s="251">
        <v>237</v>
      </c>
      <c r="C250" s="212"/>
      <c r="D250" s="213"/>
      <c r="E250" s="214"/>
      <c r="F250" s="215"/>
      <c r="G250" s="214"/>
      <c r="H250" s="214"/>
      <c r="I250" s="214"/>
      <c r="J250" s="232"/>
      <c r="K250" s="233">
        <f t="shared" si="21"/>
        <v>0</v>
      </c>
      <c r="L250" s="233">
        <f t="shared" si="22"/>
        <v>0</v>
      </c>
      <c r="M250" s="233">
        <f t="shared" si="23"/>
        <v>0</v>
      </c>
      <c r="N250" s="233">
        <f t="shared" si="24"/>
        <v>0</v>
      </c>
      <c r="O250" s="233">
        <f t="shared" si="25"/>
        <v>0</v>
      </c>
      <c r="P250" s="233">
        <f t="shared" si="26"/>
        <v>0</v>
      </c>
      <c r="Q250" s="234">
        <f t="shared" si="27"/>
        <v>0</v>
      </c>
      <c r="R250" s="170"/>
      <c r="S250" s="172"/>
      <c r="T250" s="172"/>
      <c r="U250" s="172"/>
      <c r="V250" s="172"/>
      <c r="W250" s="172"/>
      <c r="X250" s="172"/>
      <c r="Y250" s="172"/>
      <c r="Z250" s="172"/>
      <c r="AA250" s="172"/>
    </row>
    <row r="251" spans="1:27" s="173" customFormat="1" ht="17.5" x14ac:dyDescent="0.25">
      <c r="A251" s="169"/>
      <c r="B251" s="251">
        <v>238</v>
      </c>
      <c r="C251" s="212"/>
      <c r="D251" s="213"/>
      <c r="E251" s="214"/>
      <c r="F251" s="215"/>
      <c r="G251" s="214"/>
      <c r="H251" s="214"/>
      <c r="I251" s="214"/>
      <c r="J251" s="232"/>
      <c r="K251" s="233">
        <f t="shared" si="21"/>
        <v>0</v>
      </c>
      <c r="L251" s="233">
        <f t="shared" si="22"/>
        <v>0</v>
      </c>
      <c r="M251" s="233">
        <f t="shared" si="23"/>
        <v>0</v>
      </c>
      <c r="N251" s="233">
        <f t="shared" si="24"/>
        <v>0</v>
      </c>
      <c r="O251" s="233">
        <f t="shared" si="25"/>
        <v>0</v>
      </c>
      <c r="P251" s="233">
        <f t="shared" si="26"/>
        <v>0</v>
      </c>
      <c r="Q251" s="234">
        <f t="shared" si="27"/>
        <v>0</v>
      </c>
      <c r="R251" s="170"/>
      <c r="S251" s="172"/>
      <c r="T251" s="172"/>
      <c r="U251" s="172"/>
      <c r="V251" s="172"/>
      <c r="W251" s="172"/>
      <c r="X251" s="172"/>
      <c r="Y251" s="172"/>
      <c r="Z251" s="172"/>
      <c r="AA251" s="172"/>
    </row>
    <row r="252" spans="1:27" s="172" customFormat="1" ht="17.5" x14ac:dyDescent="0.25">
      <c r="A252" s="169"/>
      <c r="B252" s="251">
        <v>239</v>
      </c>
      <c r="C252" s="212"/>
      <c r="D252" s="213"/>
      <c r="E252" s="214"/>
      <c r="F252" s="215"/>
      <c r="G252" s="214"/>
      <c r="H252" s="214"/>
      <c r="I252" s="214"/>
      <c r="J252" s="232"/>
      <c r="K252" s="233">
        <f t="shared" si="21"/>
        <v>0</v>
      </c>
      <c r="L252" s="233">
        <f t="shared" si="22"/>
        <v>0</v>
      </c>
      <c r="M252" s="233">
        <f t="shared" si="23"/>
        <v>0</v>
      </c>
      <c r="N252" s="233">
        <f t="shared" si="24"/>
        <v>0</v>
      </c>
      <c r="O252" s="233">
        <f t="shared" si="25"/>
        <v>0</v>
      </c>
      <c r="P252" s="233">
        <f t="shared" si="26"/>
        <v>0</v>
      </c>
      <c r="Q252" s="234">
        <f t="shared" si="27"/>
        <v>0</v>
      </c>
      <c r="R252" s="170"/>
    </row>
    <row r="253" spans="1:27" s="171" customFormat="1" ht="17.5" x14ac:dyDescent="0.25">
      <c r="A253" s="169"/>
      <c r="B253" s="251">
        <v>240</v>
      </c>
      <c r="C253" s="212"/>
      <c r="D253" s="213"/>
      <c r="E253" s="214"/>
      <c r="F253" s="215"/>
      <c r="G253" s="214"/>
      <c r="H253" s="214"/>
      <c r="I253" s="214"/>
      <c r="J253" s="232"/>
      <c r="K253" s="233">
        <f t="shared" si="21"/>
        <v>0</v>
      </c>
      <c r="L253" s="233">
        <f t="shared" si="22"/>
        <v>0</v>
      </c>
      <c r="M253" s="233">
        <f t="shared" si="23"/>
        <v>0</v>
      </c>
      <c r="N253" s="233">
        <f t="shared" si="24"/>
        <v>0</v>
      </c>
      <c r="O253" s="233">
        <f t="shared" si="25"/>
        <v>0</v>
      </c>
      <c r="P253" s="233">
        <f t="shared" si="26"/>
        <v>0</v>
      </c>
      <c r="Q253" s="234">
        <f t="shared" si="27"/>
        <v>0</v>
      </c>
      <c r="R253" s="170"/>
      <c r="S253" s="163"/>
      <c r="T253" s="163"/>
      <c r="U253" s="163"/>
      <c r="V253" s="163"/>
      <c r="W253" s="163"/>
      <c r="X253" s="163"/>
      <c r="Y253" s="163"/>
      <c r="Z253" s="163"/>
      <c r="AA253" s="163"/>
    </row>
    <row r="254" spans="1:27" s="171" customFormat="1" ht="17.5" x14ac:dyDescent="0.25">
      <c r="A254" s="169"/>
      <c r="B254" s="251">
        <v>241</v>
      </c>
      <c r="C254" s="212"/>
      <c r="D254" s="213"/>
      <c r="E254" s="214"/>
      <c r="F254" s="215"/>
      <c r="G254" s="214"/>
      <c r="H254" s="214"/>
      <c r="I254" s="214"/>
      <c r="J254" s="232"/>
      <c r="K254" s="233">
        <f t="shared" si="21"/>
        <v>0</v>
      </c>
      <c r="L254" s="233">
        <f t="shared" si="22"/>
        <v>0</v>
      </c>
      <c r="M254" s="233">
        <f t="shared" si="23"/>
        <v>0</v>
      </c>
      <c r="N254" s="233">
        <f t="shared" si="24"/>
        <v>0</v>
      </c>
      <c r="O254" s="233">
        <f t="shared" si="25"/>
        <v>0</v>
      </c>
      <c r="P254" s="233">
        <f t="shared" si="26"/>
        <v>0</v>
      </c>
      <c r="Q254" s="234">
        <f t="shared" si="27"/>
        <v>0</v>
      </c>
      <c r="R254" s="170"/>
      <c r="S254" s="163"/>
      <c r="T254" s="163"/>
      <c r="U254" s="163"/>
      <c r="V254" s="163"/>
      <c r="W254" s="163"/>
      <c r="X254" s="163"/>
      <c r="Y254" s="163"/>
      <c r="Z254" s="163"/>
      <c r="AA254" s="163"/>
    </row>
    <row r="255" spans="1:27" s="171" customFormat="1" ht="17.5" x14ac:dyDescent="0.25">
      <c r="A255" s="169"/>
      <c r="B255" s="251">
        <v>242</v>
      </c>
      <c r="C255" s="212"/>
      <c r="D255" s="213"/>
      <c r="E255" s="214"/>
      <c r="F255" s="215"/>
      <c r="G255" s="214"/>
      <c r="H255" s="214"/>
      <c r="I255" s="214"/>
      <c r="J255" s="232"/>
      <c r="K255" s="233">
        <f t="shared" si="21"/>
        <v>0</v>
      </c>
      <c r="L255" s="233">
        <f t="shared" si="22"/>
        <v>0</v>
      </c>
      <c r="M255" s="233">
        <f t="shared" si="23"/>
        <v>0</v>
      </c>
      <c r="N255" s="233">
        <f t="shared" si="24"/>
        <v>0</v>
      </c>
      <c r="O255" s="233">
        <f t="shared" si="25"/>
        <v>0</v>
      </c>
      <c r="P255" s="233">
        <f t="shared" si="26"/>
        <v>0</v>
      </c>
      <c r="Q255" s="234">
        <f t="shared" si="27"/>
        <v>0</v>
      </c>
      <c r="R255" s="170"/>
      <c r="S255" s="163"/>
      <c r="T255" s="163"/>
      <c r="U255" s="163"/>
      <c r="V255" s="163"/>
      <c r="W255" s="163"/>
      <c r="X255" s="163"/>
      <c r="Y255" s="163"/>
      <c r="Z255" s="163"/>
      <c r="AA255" s="163"/>
    </row>
    <row r="256" spans="1:27" s="171" customFormat="1" ht="17.5" x14ac:dyDescent="0.25">
      <c r="A256" s="169"/>
      <c r="B256" s="251">
        <v>243</v>
      </c>
      <c r="C256" s="212"/>
      <c r="D256" s="213"/>
      <c r="E256" s="214"/>
      <c r="F256" s="215"/>
      <c r="G256" s="214"/>
      <c r="H256" s="214"/>
      <c r="I256" s="214"/>
      <c r="J256" s="232"/>
      <c r="K256" s="233">
        <f t="shared" si="21"/>
        <v>0</v>
      </c>
      <c r="L256" s="233">
        <f t="shared" si="22"/>
        <v>0</v>
      </c>
      <c r="M256" s="233">
        <f t="shared" si="23"/>
        <v>0</v>
      </c>
      <c r="N256" s="233">
        <f t="shared" si="24"/>
        <v>0</v>
      </c>
      <c r="O256" s="233">
        <f t="shared" si="25"/>
        <v>0</v>
      </c>
      <c r="P256" s="233">
        <f t="shared" si="26"/>
        <v>0</v>
      </c>
      <c r="Q256" s="234">
        <f t="shared" si="27"/>
        <v>0</v>
      </c>
      <c r="R256" s="170"/>
      <c r="S256" s="163"/>
      <c r="T256" s="163"/>
      <c r="U256" s="163"/>
      <c r="V256" s="163"/>
      <c r="W256" s="163"/>
      <c r="X256" s="163"/>
      <c r="Y256" s="163"/>
      <c r="Z256" s="163"/>
      <c r="AA256" s="163"/>
    </row>
    <row r="257" spans="1:27" s="171" customFormat="1" ht="17.5" x14ac:dyDescent="0.25">
      <c r="A257" s="169"/>
      <c r="B257" s="251">
        <v>244</v>
      </c>
      <c r="C257" s="212"/>
      <c r="D257" s="213"/>
      <c r="E257" s="214"/>
      <c r="F257" s="215"/>
      <c r="G257" s="214"/>
      <c r="H257" s="214"/>
      <c r="I257" s="214"/>
      <c r="J257" s="232"/>
      <c r="K257" s="233">
        <f t="shared" si="21"/>
        <v>0</v>
      </c>
      <c r="L257" s="233">
        <f t="shared" si="22"/>
        <v>0</v>
      </c>
      <c r="M257" s="233">
        <f t="shared" si="23"/>
        <v>0</v>
      </c>
      <c r="N257" s="233">
        <f t="shared" si="24"/>
        <v>0</v>
      </c>
      <c r="O257" s="233">
        <f t="shared" si="25"/>
        <v>0</v>
      </c>
      <c r="P257" s="233">
        <f t="shared" si="26"/>
        <v>0</v>
      </c>
      <c r="Q257" s="234">
        <f t="shared" si="27"/>
        <v>0</v>
      </c>
      <c r="R257" s="170"/>
      <c r="S257" s="163"/>
      <c r="T257" s="163"/>
      <c r="U257" s="163"/>
      <c r="V257" s="163"/>
      <c r="W257" s="163"/>
      <c r="X257" s="163"/>
      <c r="Y257" s="163"/>
      <c r="Z257" s="163"/>
      <c r="AA257" s="163"/>
    </row>
    <row r="258" spans="1:27" s="171" customFormat="1" ht="17.5" x14ac:dyDescent="0.25">
      <c r="A258" s="169"/>
      <c r="B258" s="251">
        <v>245</v>
      </c>
      <c r="C258" s="212"/>
      <c r="D258" s="213"/>
      <c r="E258" s="214"/>
      <c r="F258" s="215"/>
      <c r="G258" s="214"/>
      <c r="H258" s="214"/>
      <c r="I258" s="214"/>
      <c r="J258" s="232"/>
      <c r="K258" s="233">
        <f t="shared" si="21"/>
        <v>0</v>
      </c>
      <c r="L258" s="233">
        <f t="shared" si="22"/>
        <v>0</v>
      </c>
      <c r="M258" s="233">
        <f t="shared" si="23"/>
        <v>0</v>
      </c>
      <c r="N258" s="233">
        <f t="shared" si="24"/>
        <v>0</v>
      </c>
      <c r="O258" s="233">
        <f t="shared" si="25"/>
        <v>0</v>
      </c>
      <c r="P258" s="233">
        <f t="shared" si="26"/>
        <v>0</v>
      </c>
      <c r="Q258" s="234">
        <f t="shared" si="27"/>
        <v>0</v>
      </c>
      <c r="R258" s="170"/>
      <c r="S258" s="163"/>
      <c r="T258" s="163"/>
      <c r="U258" s="163"/>
      <c r="V258" s="163"/>
      <c r="W258" s="163"/>
      <c r="X258" s="163"/>
      <c r="Y258" s="163"/>
      <c r="Z258" s="163"/>
      <c r="AA258" s="163"/>
    </row>
    <row r="259" spans="1:27" s="171" customFormat="1" ht="17.5" x14ac:dyDescent="0.25">
      <c r="A259" s="169"/>
      <c r="B259" s="251">
        <v>246</v>
      </c>
      <c r="C259" s="212"/>
      <c r="D259" s="213"/>
      <c r="E259" s="214"/>
      <c r="F259" s="215"/>
      <c r="G259" s="214"/>
      <c r="H259" s="214"/>
      <c r="I259" s="214"/>
      <c r="J259" s="232"/>
      <c r="K259" s="233">
        <f t="shared" si="21"/>
        <v>0</v>
      </c>
      <c r="L259" s="233">
        <f t="shared" si="22"/>
        <v>0</v>
      </c>
      <c r="M259" s="233">
        <f t="shared" si="23"/>
        <v>0</v>
      </c>
      <c r="N259" s="233">
        <f t="shared" si="24"/>
        <v>0</v>
      </c>
      <c r="O259" s="233">
        <f t="shared" si="25"/>
        <v>0</v>
      </c>
      <c r="P259" s="233">
        <f t="shared" si="26"/>
        <v>0</v>
      </c>
      <c r="Q259" s="234">
        <f t="shared" si="27"/>
        <v>0</v>
      </c>
      <c r="R259" s="170"/>
      <c r="S259" s="163"/>
      <c r="T259" s="163"/>
      <c r="U259" s="163"/>
      <c r="V259" s="163"/>
      <c r="W259" s="163"/>
      <c r="X259" s="163"/>
      <c r="Y259" s="163"/>
      <c r="Z259" s="163"/>
      <c r="AA259" s="163"/>
    </row>
    <row r="260" spans="1:27" s="171" customFormat="1" ht="17.5" x14ac:dyDescent="0.25">
      <c r="A260" s="169"/>
      <c r="B260" s="251">
        <v>247</v>
      </c>
      <c r="C260" s="212"/>
      <c r="D260" s="213"/>
      <c r="E260" s="214"/>
      <c r="F260" s="215"/>
      <c r="G260" s="214"/>
      <c r="H260" s="214"/>
      <c r="I260" s="214"/>
      <c r="J260" s="232"/>
      <c r="K260" s="233">
        <f t="shared" si="21"/>
        <v>0</v>
      </c>
      <c r="L260" s="233">
        <f t="shared" si="22"/>
        <v>0</v>
      </c>
      <c r="M260" s="233">
        <f t="shared" si="23"/>
        <v>0</v>
      </c>
      <c r="N260" s="233">
        <f t="shared" si="24"/>
        <v>0</v>
      </c>
      <c r="O260" s="233">
        <f t="shared" si="25"/>
        <v>0</v>
      </c>
      <c r="P260" s="233">
        <f t="shared" si="26"/>
        <v>0</v>
      </c>
      <c r="Q260" s="234">
        <f t="shared" si="27"/>
        <v>0</v>
      </c>
      <c r="R260" s="170"/>
      <c r="S260" s="163"/>
      <c r="T260" s="163"/>
      <c r="U260" s="163"/>
      <c r="V260" s="163"/>
      <c r="W260" s="163"/>
      <c r="X260" s="163"/>
      <c r="Y260" s="163"/>
      <c r="Z260" s="163"/>
      <c r="AA260" s="163"/>
    </row>
    <row r="261" spans="1:27" s="171" customFormat="1" ht="17.5" x14ac:dyDescent="0.25">
      <c r="A261" s="169"/>
      <c r="B261" s="251">
        <v>248</v>
      </c>
      <c r="C261" s="212"/>
      <c r="D261" s="213"/>
      <c r="E261" s="214"/>
      <c r="F261" s="215"/>
      <c r="G261" s="214"/>
      <c r="H261" s="214"/>
      <c r="I261" s="214"/>
      <c r="J261" s="232"/>
      <c r="K261" s="233">
        <f t="shared" si="21"/>
        <v>0</v>
      </c>
      <c r="L261" s="233">
        <f t="shared" si="22"/>
        <v>0</v>
      </c>
      <c r="M261" s="233">
        <f t="shared" si="23"/>
        <v>0</v>
      </c>
      <c r="N261" s="233">
        <f t="shared" si="24"/>
        <v>0</v>
      </c>
      <c r="O261" s="233">
        <f t="shared" si="25"/>
        <v>0</v>
      </c>
      <c r="P261" s="233">
        <f t="shared" si="26"/>
        <v>0</v>
      </c>
      <c r="Q261" s="234">
        <f t="shared" si="27"/>
        <v>0</v>
      </c>
      <c r="R261" s="170"/>
      <c r="S261" s="163"/>
      <c r="T261" s="163"/>
      <c r="U261" s="163"/>
      <c r="V261" s="163"/>
      <c r="W261" s="163"/>
      <c r="X261" s="163"/>
      <c r="Y261" s="163"/>
      <c r="Z261" s="163"/>
      <c r="AA261" s="163"/>
    </row>
    <row r="262" spans="1:27" s="171" customFormat="1" ht="17.5" x14ac:dyDescent="0.25">
      <c r="A262" s="169"/>
      <c r="B262" s="251">
        <v>249</v>
      </c>
      <c r="C262" s="212"/>
      <c r="D262" s="213"/>
      <c r="E262" s="214"/>
      <c r="F262" s="215"/>
      <c r="G262" s="214"/>
      <c r="H262" s="214"/>
      <c r="I262" s="214"/>
      <c r="J262" s="232"/>
      <c r="K262" s="233">
        <f t="shared" si="21"/>
        <v>0</v>
      </c>
      <c r="L262" s="233">
        <f t="shared" si="22"/>
        <v>0</v>
      </c>
      <c r="M262" s="233">
        <f t="shared" si="23"/>
        <v>0</v>
      </c>
      <c r="N262" s="233">
        <f t="shared" si="24"/>
        <v>0</v>
      </c>
      <c r="O262" s="233">
        <f t="shared" si="25"/>
        <v>0</v>
      </c>
      <c r="P262" s="233">
        <f t="shared" si="26"/>
        <v>0</v>
      </c>
      <c r="Q262" s="234">
        <f t="shared" si="27"/>
        <v>0</v>
      </c>
      <c r="R262" s="170"/>
      <c r="S262" s="163"/>
      <c r="T262" s="163"/>
      <c r="U262" s="163"/>
      <c r="V262" s="163"/>
      <c r="W262" s="163"/>
      <c r="X262" s="163"/>
      <c r="Y262" s="163"/>
      <c r="Z262" s="163"/>
      <c r="AA262" s="163"/>
    </row>
    <row r="263" spans="1:27" s="171" customFormat="1" ht="17.5" x14ac:dyDescent="0.25">
      <c r="A263" s="169"/>
      <c r="B263" s="251">
        <v>250</v>
      </c>
      <c r="C263" s="212"/>
      <c r="D263" s="213"/>
      <c r="E263" s="214"/>
      <c r="F263" s="215"/>
      <c r="G263" s="214"/>
      <c r="H263" s="214"/>
      <c r="I263" s="214"/>
      <c r="J263" s="232"/>
      <c r="K263" s="233">
        <f t="shared" si="21"/>
        <v>0</v>
      </c>
      <c r="L263" s="233">
        <f t="shared" si="22"/>
        <v>0</v>
      </c>
      <c r="M263" s="233">
        <f t="shared" si="23"/>
        <v>0</v>
      </c>
      <c r="N263" s="233">
        <f t="shared" si="24"/>
        <v>0</v>
      </c>
      <c r="O263" s="233">
        <f t="shared" si="25"/>
        <v>0</v>
      </c>
      <c r="P263" s="233">
        <f t="shared" si="26"/>
        <v>0</v>
      </c>
      <c r="Q263" s="234">
        <f t="shared" si="27"/>
        <v>0</v>
      </c>
      <c r="R263" s="170"/>
      <c r="S263" s="163"/>
      <c r="T263" s="163"/>
      <c r="U263" s="163"/>
      <c r="V263" s="163"/>
      <c r="W263" s="163"/>
      <c r="X263" s="163"/>
      <c r="Y263" s="163"/>
      <c r="Z263" s="163"/>
      <c r="AA263" s="163"/>
    </row>
    <row r="264" spans="1:27" s="171" customFormat="1" ht="17.5" x14ac:dyDescent="0.25">
      <c r="A264" s="169"/>
      <c r="B264" s="251">
        <v>251</v>
      </c>
      <c r="C264" s="212"/>
      <c r="D264" s="213"/>
      <c r="E264" s="214"/>
      <c r="F264" s="215"/>
      <c r="G264" s="214"/>
      <c r="H264" s="214"/>
      <c r="I264" s="214"/>
      <c r="J264" s="232"/>
      <c r="K264" s="233">
        <f t="shared" si="21"/>
        <v>0</v>
      </c>
      <c r="L264" s="233">
        <f t="shared" si="22"/>
        <v>0</v>
      </c>
      <c r="M264" s="233">
        <f t="shared" si="23"/>
        <v>0</v>
      </c>
      <c r="N264" s="233">
        <f t="shared" si="24"/>
        <v>0</v>
      </c>
      <c r="O264" s="233">
        <f t="shared" si="25"/>
        <v>0</v>
      </c>
      <c r="P264" s="233">
        <f t="shared" si="26"/>
        <v>0</v>
      </c>
      <c r="Q264" s="234">
        <f t="shared" si="27"/>
        <v>0</v>
      </c>
      <c r="R264" s="170"/>
      <c r="S264" s="163"/>
      <c r="T264" s="163"/>
      <c r="U264" s="163"/>
      <c r="V264" s="163"/>
      <c r="W264" s="163"/>
      <c r="X264" s="163"/>
      <c r="Y264" s="163"/>
      <c r="Z264" s="163"/>
      <c r="AA264" s="163"/>
    </row>
    <row r="265" spans="1:27" s="171" customFormat="1" ht="17.5" x14ac:dyDescent="0.25">
      <c r="A265" s="169"/>
      <c r="B265" s="251">
        <v>252</v>
      </c>
      <c r="C265" s="212"/>
      <c r="D265" s="213"/>
      <c r="E265" s="214"/>
      <c r="F265" s="215"/>
      <c r="G265" s="214"/>
      <c r="H265" s="214"/>
      <c r="I265" s="214"/>
      <c r="J265" s="232"/>
      <c r="K265" s="233">
        <f t="shared" si="21"/>
        <v>0</v>
      </c>
      <c r="L265" s="233">
        <f t="shared" si="22"/>
        <v>0</v>
      </c>
      <c r="M265" s="233">
        <f t="shared" si="23"/>
        <v>0</v>
      </c>
      <c r="N265" s="233">
        <f t="shared" si="24"/>
        <v>0</v>
      </c>
      <c r="O265" s="233">
        <f t="shared" si="25"/>
        <v>0</v>
      </c>
      <c r="P265" s="233">
        <f t="shared" si="26"/>
        <v>0</v>
      </c>
      <c r="Q265" s="234">
        <f t="shared" si="27"/>
        <v>0</v>
      </c>
      <c r="R265" s="170"/>
      <c r="S265" s="163"/>
      <c r="T265" s="163"/>
      <c r="U265" s="163"/>
      <c r="V265" s="163"/>
      <c r="W265" s="163"/>
      <c r="X265" s="163"/>
      <c r="Y265" s="163"/>
      <c r="Z265" s="163"/>
      <c r="AA265" s="163"/>
    </row>
    <row r="266" spans="1:27" s="171" customFormat="1" ht="17.5" x14ac:dyDescent="0.25">
      <c r="A266" s="169"/>
      <c r="B266" s="251">
        <v>253</v>
      </c>
      <c r="C266" s="212"/>
      <c r="D266" s="213"/>
      <c r="E266" s="214"/>
      <c r="F266" s="215"/>
      <c r="G266" s="214"/>
      <c r="H266" s="214"/>
      <c r="I266" s="214"/>
      <c r="J266" s="232"/>
      <c r="K266" s="233">
        <f t="shared" si="21"/>
        <v>0</v>
      </c>
      <c r="L266" s="233">
        <f t="shared" si="22"/>
        <v>0</v>
      </c>
      <c r="M266" s="233">
        <f t="shared" si="23"/>
        <v>0</v>
      </c>
      <c r="N266" s="233">
        <f t="shared" si="24"/>
        <v>0</v>
      </c>
      <c r="O266" s="233">
        <f t="shared" si="25"/>
        <v>0</v>
      </c>
      <c r="P266" s="233">
        <f t="shared" si="26"/>
        <v>0</v>
      </c>
      <c r="Q266" s="234">
        <f t="shared" si="27"/>
        <v>0</v>
      </c>
      <c r="R266" s="170"/>
      <c r="S266" s="163"/>
      <c r="T266" s="163"/>
      <c r="U266" s="163"/>
      <c r="V266" s="163"/>
      <c r="W266" s="163"/>
      <c r="X266" s="163"/>
      <c r="Y266" s="163"/>
      <c r="Z266" s="163"/>
      <c r="AA266" s="163"/>
    </row>
    <row r="267" spans="1:27" s="171" customFormat="1" ht="17.5" x14ac:dyDescent="0.25">
      <c r="A267" s="169"/>
      <c r="B267" s="251">
        <v>254</v>
      </c>
      <c r="C267" s="212"/>
      <c r="D267" s="213"/>
      <c r="E267" s="214"/>
      <c r="F267" s="215"/>
      <c r="G267" s="214"/>
      <c r="H267" s="214"/>
      <c r="I267" s="214"/>
      <c r="J267" s="232"/>
      <c r="K267" s="233">
        <f t="shared" si="21"/>
        <v>0</v>
      </c>
      <c r="L267" s="233">
        <f t="shared" si="22"/>
        <v>0</v>
      </c>
      <c r="M267" s="233">
        <f t="shared" si="23"/>
        <v>0</v>
      </c>
      <c r="N267" s="233">
        <f t="shared" si="24"/>
        <v>0</v>
      </c>
      <c r="O267" s="233">
        <f t="shared" si="25"/>
        <v>0</v>
      </c>
      <c r="P267" s="233">
        <f t="shared" si="26"/>
        <v>0</v>
      </c>
      <c r="Q267" s="234">
        <f t="shared" si="27"/>
        <v>0</v>
      </c>
      <c r="R267" s="170"/>
      <c r="S267" s="163"/>
      <c r="T267" s="163"/>
      <c r="U267" s="163"/>
      <c r="V267" s="163"/>
      <c r="W267" s="163"/>
      <c r="X267" s="163"/>
      <c r="Y267" s="163"/>
      <c r="Z267" s="163"/>
      <c r="AA267" s="163"/>
    </row>
    <row r="268" spans="1:27" s="171" customFormat="1" ht="17.5" x14ac:dyDescent="0.25">
      <c r="A268" s="169"/>
      <c r="B268" s="251">
        <v>255</v>
      </c>
      <c r="C268" s="212"/>
      <c r="D268" s="213"/>
      <c r="E268" s="214"/>
      <c r="F268" s="215"/>
      <c r="G268" s="214"/>
      <c r="H268" s="214"/>
      <c r="I268" s="214"/>
      <c r="J268" s="232"/>
      <c r="K268" s="233">
        <f t="shared" si="21"/>
        <v>0</v>
      </c>
      <c r="L268" s="233">
        <f t="shared" si="22"/>
        <v>0</v>
      </c>
      <c r="M268" s="233">
        <f t="shared" si="23"/>
        <v>0</v>
      </c>
      <c r="N268" s="233">
        <f t="shared" si="24"/>
        <v>0</v>
      </c>
      <c r="O268" s="233">
        <f t="shared" si="25"/>
        <v>0</v>
      </c>
      <c r="P268" s="233">
        <f t="shared" si="26"/>
        <v>0</v>
      </c>
      <c r="Q268" s="234">
        <f t="shared" si="27"/>
        <v>0</v>
      </c>
      <c r="R268" s="170"/>
      <c r="S268" s="163"/>
      <c r="T268" s="163"/>
      <c r="U268" s="163"/>
      <c r="V268" s="163"/>
      <c r="W268" s="163"/>
      <c r="X268" s="163"/>
      <c r="Y268" s="163"/>
      <c r="Z268" s="163"/>
      <c r="AA268" s="163"/>
    </row>
    <row r="269" spans="1:27" s="171" customFormat="1" ht="17.5" x14ac:dyDescent="0.25">
      <c r="A269" s="169"/>
      <c r="B269" s="251">
        <v>256</v>
      </c>
      <c r="C269" s="212"/>
      <c r="D269" s="213"/>
      <c r="E269" s="214"/>
      <c r="F269" s="215"/>
      <c r="G269" s="214"/>
      <c r="H269" s="214"/>
      <c r="I269" s="214"/>
      <c r="J269" s="232"/>
      <c r="K269" s="233">
        <f t="shared" si="21"/>
        <v>0</v>
      </c>
      <c r="L269" s="233">
        <f t="shared" si="22"/>
        <v>0</v>
      </c>
      <c r="M269" s="233">
        <f t="shared" si="23"/>
        <v>0</v>
      </c>
      <c r="N269" s="233">
        <f t="shared" si="24"/>
        <v>0</v>
      </c>
      <c r="O269" s="233">
        <f t="shared" si="25"/>
        <v>0</v>
      </c>
      <c r="P269" s="233">
        <f t="shared" si="26"/>
        <v>0</v>
      </c>
      <c r="Q269" s="234">
        <f t="shared" si="27"/>
        <v>0</v>
      </c>
      <c r="R269" s="170"/>
      <c r="S269" s="163"/>
      <c r="T269" s="163"/>
      <c r="U269" s="163"/>
      <c r="V269" s="163"/>
      <c r="W269" s="163"/>
      <c r="X269" s="163"/>
      <c r="Y269" s="163"/>
      <c r="Z269" s="163"/>
      <c r="AA269" s="163"/>
    </row>
    <row r="270" spans="1:27" s="171" customFormat="1" ht="17.5" x14ac:dyDescent="0.25">
      <c r="A270" s="169"/>
      <c r="B270" s="251">
        <v>257</v>
      </c>
      <c r="C270" s="212"/>
      <c r="D270" s="213"/>
      <c r="E270" s="214"/>
      <c r="F270" s="215"/>
      <c r="G270" s="214"/>
      <c r="H270" s="214"/>
      <c r="I270" s="214"/>
      <c r="J270" s="232"/>
      <c r="K270" s="233">
        <f t="shared" si="21"/>
        <v>0</v>
      </c>
      <c r="L270" s="233">
        <f t="shared" si="22"/>
        <v>0</v>
      </c>
      <c r="M270" s="233">
        <f t="shared" si="23"/>
        <v>0</v>
      </c>
      <c r="N270" s="233">
        <f t="shared" si="24"/>
        <v>0</v>
      </c>
      <c r="O270" s="233">
        <f t="shared" si="25"/>
        <v>0</v>
      </c>
      <c r="P270" s="233">
        <f t="shared" si="26"/>
        <v>0</v>
      </c>
      <c r="Q270" s="234">
        <f t="shared" si="27"/>
        <v>0</v>
      </c>
      <c r="R270" s="170"/>
      <c r="S270" s="163"/>
      <c r="T270" s="163"/>
      <c r="U270" s="163"/>
      <c r="V270" s="163"/>
      <c r="W270" s="163"/>
      <c r="X270" s="163"/>
      <c r="Y270" s="163"/>
      <c r="Z270" s="163"/>
      <c r="AA270" s="163"/>
    </row>
    <row r="271" spans="1:27" s="171" customFormat="1" ht="17.5" x14ac:dyDescent="0.25">
      <c r="A271" s="169"/>
      <c r="B271" s="251">
        <v>258</v>
      </c>
      <c r="C271" s="212"/>
      <c r="D271" s="213"/>
      <c r="E271" s="214"/>
      <c r="F271" s="215"/>
      <c r="G271" s="214"/>
      <c r="H271" s="214"/>
      <c r="I271" s="214"/>
      <c r="J271" s="232"/>
      <c r="K271" s="233">
        <f t="shared" ref="K271:K334" si="28">IF(G271&gt;0,J271*0.3,0)</f>
        <v>0</v>
      </c>
      <c r="L271" s="233">
        <f t="shared" ref="L271:L334" si="29">IF(H271&gt;0,J271*0.7,0)</f>
        <v>0</v>
      </c>
      <c r="M271" s="233">
        <f t="shared" ref="M271:M334" si="30">IF(I271&gt;0,J271*0.7,0)</f>
        <v>0</v>
      </c>
      <c r="N271" s="233">
        <f t="shared" ref="N271:N334" si="31">G271*J271*0.3</f>
        <v>0</v>
      </c>
      <c r="O271" s="233">
        <f t="shared" ref="O271:O334" si="32">H271*J271*0.7</f>
        <v>0</v>
      </c>
      <c r="P271" s="233">
        <f t="shared" ref="P271:P334" si="33">I271*J271*0.7</f>
        <v>0</v>
      </c>
      <c r="Q271" s="234">
        <f t="shared" ref="Q271:Q334" si="34">N271+O271+P271</f>
        <v>0</v>
      </c>
      <c r="R271" s="170"/>
      <c r="S271" s="163"/>
      <c r="T271" s="163"/>
      <c r="U271" s="163"/>
      <c r="V271" s="163"/>
      <c r="W271" s="163"/>
      <c r="X271" s="163"/>
      <c r="Y271" s="163"/>
      <c r="Z271" s="163"/>
      <c r="AA271" s="163"/>
    </row>
    <row r="272" spans="1:27" s="171" customFormat="1" ht="17.5" x14ac:dyDescent="0.25">
      <c r="A272" s="169"/>
      <c r="B272" s="251">
        <v>259</v>
      </c>
      <c r="C272" s="212"/>
      <c r="D272" s="213"/>
      <c r="E272" s="214"/>
      <c r="F272" s="215"/>
      <c r="G272" s="214"/>
      <c r="H272" s="214"/>
      <c r="I272" s="214"/>
      <c r="J272" s="232"/>
      <c r="K272" s="233">
        <f t="shared" si="28"/>
        <v>0</v>
      </c>
      <c r="L272" s="233">
        <f t="shared" si="29"/>
        <v>0</v>
      </c>
      <c r="M272" s="233">
        <f t="shared" si="30"/>
        <v>0</v>
      </c>
      <c r="N272" s="233">
        <f t="shared" si="31"/>
        <v>0</v>
      </c>
      <c r="O272" s="233">
        <f t="shared" si="32"/>
        <v>0</v>
      </c>
      <c r="P272" s="233">
        <f t="shared" si="33"/>
        <v>0</v>
      </c>
      <c r="Q272" s="234">
        <f t="shared" si="34"/>
        <v>0</v>
      </c>
      <c r="R272" s="170"/>
      <c r="S272" s="163"/>
      <c r="T272" s="163"/>
      <c r="U272" s="163"/>
      <c r="V272" s="163"/>
      <c r="W272" s="163"/>
      <c r="X272" s="163"/>
      <c r="Y272" s="163"/>
      <c r="Z272" s="163"/>
      <c r="AA272" s="163"/>
    </row>
    <row r="273" spans="1:27" s="171" customFormat="1" ht="17.5" x14ac:dyDescent="0.25">
      <c r="A273" s="169"/>
      <c r="B273" s="251">
        <v>260</v>
      </c>
      <c r="C273" s="212"/>
      <c r="D273" s="213"/>
      <c r="E273" s="214"/>
      <c r="F273" s="215"/>
      <c r="G273" s="214"/>
      <c r="H273" s="214"/>
      <c r="I273" s="214"/>
      <c r="J273" s="232"/>
      <c r="K273" s="233">
        <f t="shared" si="28"/>
        <v>0</v>
      </c>
      <c r="L273" s="233">
        <f t="shared" si="29"/>
        <v>0</v>
      </c>
      <c r="M273" s="233">
        <f t="shared" si="30"/>
        <v>0</v>
      </c>
      <c r="N273" s="233">
        <f t="shared" si="31"/>
        <v>0</v>
      </c>
      <c r="O273" s="233">
        <f t="shared" si="32"/>
        <v>0</v>
      </c>
      <c r="P273" s="233">
        <f t="shared" si="33"/>
        <v>0</v>
      </c>
      <c r="Q273" s="234">
        <f t="shared" si="34"/>
        <v>0</v>
      </c>
      <c r="R273" s="170"/>
      <c r="S273" s="163"/>
      <c r="T273" s="163"/>
      <c r="U273" s="163"/>
      <c r="V273" s="163"/>
      <c r="W273" s="163"/>
      <c r="X273" s="163"/>
      <c r="Y273" s="163"/>
      <c r="Z273" s="163"/>
      <c r="AA273" s="163"/>
    </row>
    <row r="274" spans="1:27" s="171" customFormat="1" ht="17.5" x14ac:dyDescent="0.25">
      <c r="A274" s="169"/>
      <c r="B274" s="251">
        <v>261</v>
      </c>
      <c r="C274" s="212"/>
      <c r="D274" s="213"/>
      <c r="E274" s="214"/>
      <c r="F274" s="215"/>
      <c r="G274" s="214"/>
      <c r="H274" s="214"/>
      <c r="I274" s="214"/>
      <c r="J274" s="232"/>
      <c r="K274" s="233">
        <f t="shared" si="28"/>
        <v>0</v>
      </c>
      <c r="L274" s="233">
        <f t="shared" si="29"/>
        <v>0</v>
      </c>
      <c r="M274" s="233">
        <f t="shared" si="30"/>
        <v>0</v>
      </c>
      <c r="N274" s="233">
        <f t="shared" si="31"/>
        <v>0</v>
      </c>
      <c r="O274" s="233">
        <f t="shared" si="32"/>
        <v>0</v>
      </c>
      <c r="P274" s="233">
        <f t="shared" si="33"/>
        <v>0</v>
      </c>
      <c r="Q274" s="234">
        <f t="shared" si="34"/>
        <v>0</v>
      </c>
      <c r="R274" s="170"/>
      <c r="S274" s="163"/>
      <c r="T274" s="163"/>
      <c r="U274" s="163"/>
      <c r="V274" s="163"/>
      <c r="W274" s="163"/>
      <c r="X274" s="163"/>
      <c r="Y274" s="163"/>
      <c r="Z274" s="163"/>
      <c r="AA274" s="163"/>
    </row>
    <row r="275" spans="1:27" s="171" customFormat="1" ht="17.5" x14ac:dyDescent="0.25">
      <c r="A275" s="169"/>
      <c r="B275" s="251">
        <v>262</v>
      </c>
      <c r="C275" s="212"/>
      <c r="D275" s="213"/>
      <c r="E275" s="214"/>
      <c r="F275" s="215"/>
      <c r="G275" s="214"/>
      <c r="H275" s="214"/>
      <c r="I275" s="214"/>
      <c r="J275" s="232"/>
      <c r="K275" s="233">
        <f t="shared" si="28"/>
        <v>0</v>
      </c>
      <c r="L275" s="233">
        <f t="shared" si="29"/>
        <v>0</v>
      </c>
      <c r="M275" s="233">
        <f t="shared" si="30"/>
        <v>0</v>
      </c>
      <c r="N275" s="233">
        <f t="shared" si="31"/>
        <v>0</v>
      </c>
      <c r="O275" s="233">
        <f t="shared" si="32"/>
        <v>0</v>
      </c>
      <c r="P275" s="233">
        <f t="shared" si="33"/>
        <v>0</v>
      </c>
      <c r="Q275" s="234">
        <f t="shared" si="34"/>
        <v>0</v>
      </c>
      <c r="R275" s="170"/>
      <c r="S275" s="163"/>
      <c r="T275" s="163"/>
      <c r="U275" s="163"/>
      <c r="V275" s="163"/>
      <c r="W275" s="163"/>
      <c r="X275" s="163"/>
      <c r="Y275" s="163"/>
      <c r="Z275" s="163"/>
      <c r="AA275" s="163"/>
    </row>
    <row r="276" spans="1:27" s="171" customFormat="1" ht="17.5" x14ac:dyDescent="0.25">
      <c r="A276" s="169"/>
      <c r="B276" s="251">
        <v>263</v>
      </c>
      <c r="C276" s="212"/>
      <c r="D276" s="213"/>
      <c r="E276" s="214"/>
      <c r="F276" s="215"/>
      <c r="G276" s="214"/>
      <c r="H276" s="214"/>
      <c r="I276" s="214"/>
      <c r="J276" s="232"/>
      <c r="K276" s="233">
        <f t="shared" si="28"/>
        <v>0</v>
      </c>
      <c r="L276" s="233">
        <f t="shared" si="29"/>
        <v>0</v>
      </c>
      <c r="M276" s="233">
        <f t="shared" si="30"/>
        <v>0</v>
      </c>
      <c r="N276" s="233">
        <f t="shared" si="31"/>
        <v>0</v>
      </c>
      <c r="O276" s="233">
        <f t="shared" si="32"/>
        <v>0</v>
      </c>
      <c r="P276" s="233">
        <f t="shared" si="33"/>
        <v>0</v>
      </c>
      <c r="Q276" s="234">
        <f t="shared" si="34"/>
        <v>0</v>
      </c>
      <c r="R276" s="170"/>
      <c r="S276" s="163"/>
      <c r="T276" s="163"/>
      <c r="U276" s="163"/>
      <c r="V276" s="163"/>
      <c r="W276" s="163"/>
      <c r="X276" s="163"/>
      <c r="Y276" s="163"/>
      <c r="Z276" s="163"/>
      <c r="AA276" s="163"/>
    </row>
    <row r="277" spans="1:27" s="171" customFormat="1" ht="17.5" x14ac:dyDescent="0.25">
      <c r="A277" s="169"/>
      <c r="B277" s="251">
        <v>264</v>
      </c>
      <c r="C277" s="212"/>
      <c r="D277" s="213"/>
      <c r="E277" s="214"/>
      <c r="F277" s="215"/>
      <c r="G277" s="214"/>
      <c r="H277" s="214"/>
      <c r="I277" s="214"/>
      <c r="J277" s="232"/>
      <c r="K277" s="233">
        <f t="shared" si="28"/>
        <v>0</v>
      </c>
      <c r="L277" s="233">
        <f t="shared" si="29"/>
        <v>0</v>
      </c>
      <c r="M277" s="233">
        <f t="shared" si="30"/>
        <v>0</v>
      </c>
      <c r="N277" s="233">
        <f t="shared" si="31"/>
        <v>0</v>
      </c>
      <c r="O277" s="233">
        <f t="shared" si="32"/>
        <v>0</v>
      </c>
      <c r="P277" s="233">
        <f t="shared" si="33"/>
        <v>0</v>
      </c>
      <c r="Q277" s="234">
        <f t="shared" si="34"/>
        <v>0</v>
      </c>
      <c r="R277" s="170"/>
      <c r="S277" s="163"/>
      <c r="T277" s="163"/>
      <c r="U277" s="163"/>
      <c r="V277" s="163"/>
      <c r="W277" s="163"/>
      <c r="X277" s="163"/>
      <c r="Y277" s="163"/>
      <c r="Z277" s="163"/>
      <c r="AA277" s="163"/>
    </row>
    <row r="278" spans="1:27" s="171" customFormat="1" ht="17.5" x14ac:dyDescent="0.25">
      <c r="A278" s="169"/>
      <c r="B278" s="251">
        <v>265</v>
      </c>
      <c r="C278" s="212"/>
      <c r="D278" s="213"/>
      <c r="E278" s="214"/>
      <c r="F278" s="215"/>
      <c r="G278" s="214"/>
      <c r="H278" s="214"/>
      <c r="I278" s="214"/>
      <c r="J278" s="232"/>
      <c r="K278" s="233">
        <f t="shared" si="28"/>
        <v>0</v>
      </c>
      <c r="L278" s="233">
        <f t="shared" si="29"/>
        <v>0</v>
      </c>
      <c r="M278" s="233">
        <f t="shared" si="30"/>
        <v>0</v>
      </c>
      <c r="N278" s="233">
        <f t="shared" si="31"/>
        <v>0</v>
      </c>
      <c r="O278" s="233">
        <f t="shared" si="32"/>
        <v>0</v>
      </c>
      <c r="P278" s="233">
        <f t="shared" si="33"/>
        <v>0</v>
      </c>
      <c r="Q278" s="234">
        <f t="shared" si="34"/>
        <v>0</v>
      </c>
      <c r="R278" s="170"/>
      <c r="S278" s="163"/>
      <c r="T278" s="163"/>
      <c r="U278" s="163"/>
      <c r="V278" s="163"/>
      <c r="W278" s="163"/>
      <c r="X278" s="163"/>
      <c r="Y278" s="163"/>
      <c r="Z278" s="163"/>
      <c r="AA278" s="163"/>
    </row>
    <row r="279" spans="1:27" s="171" customFormat="1" ht="17.5" x14ac:dyDescent="0.25">
      <c r="A279" s="169"/>
      <c r="B279" s="251">
        <v>266</v>
      </c>
      <c r="C279" s="212"/>
      <c r="D279" s="213"/>
      <c r="E279" s="214"/>
      <c r="F279" s="215"/>
      <c r="G279" s="214"/>
      <c r="H279" s="214"/>
      <c r="I279" s="214"/>
      <c r="J279" s="232"/>
      <c r="K279" s="233">
        <f t="shared" si="28"/>
        <v>0</v>
      </c>
      <c r="L279" s="233">
        <f t="shared" si="29"/>
        <v>0</v>
      </c>
      <c r="M279" s="233">
        <f t="shared" si="30"/>
        <v>0</v>
      </c>
      <c r="N279" s="233">
        <f t="shared" si="31"/>
        <v>0</v>
      </c>
      <c r="O279" s="233">
        <f t="shared" si="32"/>
        <v>0</v>
      </c>
      <c r="P279" s="233">
        <f t="shared" si="33"/>
        <v>0</v>
      </c>
      <c r="Q279" s="234">
        <f t="shared" si="34"/>
        <v>0</v>
      </c>
      <c r="R279" s="170"/>
      <c r="S279" s="163"/>
      <c r="T279" s="163"/>
      <c r="U279" s="163"/>
      <c r="V279" s="163"/>
      <c r="W279" s="163"/>
      <c r="X279" s="163"/>
      <c r="Y279" s="163"/>
      <c r="Z279" s="163"/>
      <c r="AA279" s="163"/>
    </row>
    <row r="280" spans="1:27" s="171" customFormat="1" ht="17.5" x14ac:dyDescent="0.25">
      <c r="A280" s="169"/>
      <c r="B280" s="251">
        <v>267</v>
      </c>
      <c r="C280" s="212"/>
      <c r="D280" s="213"/>
      <c r="E280" s="214"/>
      <c r="F280" s="215"/>
      <c r="G280" s="214"/>
      <c r="H280" s="214"/>
      <c r="I280" s="214"/>
      <c r="J280" s="232"/>
      <c r="K280" s="233">
        <f t="shared" si="28"/>
        <v>0</v>
      </c>
      <c r="L280" s="233">
        <f t="shared" si="29"/>
        <v>0</v>
      </c>
      <c r="M280" s="233">
        <f t="shared" si="30"/>
        <v>0</v>
      </c>
      <c r="N280" s="233">
        <f t="shared" si="31"/>
        <v>0</v>
      </c>
      <c r="O280" s="233">
        <f t="shared" si="32"/>
        <v>0</v>
      </c>
      <c r="P280" s="233">
        <f t="shared" si="33"/>
        <v>0</v>
      </c>
      <c r="Q280" s="234">
        <f t="shared" si="34"/>
        <v>0</v>
      </c>
      <c r="R280" s="170"/>
      <c r="S280" s="163"/>
      <c r="T280" s="163"/>
      <c r="U280" s="163"/>
      <c r="V280" s="163"/>
      <c r="W280" s="163"/>
      <c r="X280" s="163"/>
      <c r="Y280" s="163"/>
      <c r="Z280" s="163"/>
      <c r="AA280" s="163"/>
    </row>
    <row r="281" spans="1:27" s="171" customFormat="1" ht="17.5" x14ac:dyDescent="0.25">
      <c r="A281" s="169"/>
      <c r="B281" s="251">
        <v>268</v>
      </c>
      <c r="C281" s="212"/>
      <c r="D281" s="213"/>
      <c r="E281" s="214"/>
      <c r="F281" s="215"/>
      <c r="G281" s="214"/>
      <c r="H281" s="214"/>
      <c r="I281" s="214"/>
      <c r="J281" s="232"/>
      <c r="K281" s="233">
        <f t="shared" si="28"/>
        <v>0</v>
      </c>
      <c r="L281" s="233">
        <f t="shared" si="29"/>
        <v>0</v>
      </c>
      <c r="M281" s="233">
        <f t="shared" si="30"/>
        <v>0</v>
      </c>
      <c r="N281" s="233">
        <f t="shared" si="31"/>
        <v>0</v>
      </c>
      <c r="O281" s="233">
        <f t="shared" si="32"/>
        <v>0</v>
      </c>
      <c r="P281" s="233">
        <f t="shared" si="33"/>
        <v>0</v>
      </c>
      <c r="Q281" s="234">
        <f t="shared" si="34"/>
        <v>0</v>
      </c>
      <c r="R281" s="170"/>
      <c r="S281" s="163"/>
      <c r="T281" s="163"/>
      <c r="U281" s="163"/>
      <c r="V281" s="163"/>
      <c r="W281" s="163"/>
      <c r="X281" s="163"/>
      <c r="Y281" s="163"/>
      <c r="Z281" s="163"/>
      <c r="AA281" s="163"/>
    </row>
    <row r="282" spans="1:27" s="171" customFormat="1" ht="17.5" x14ac:dyDescent="0.25">
      <c r="A282" s="169"/>
      <c r="B282" s="251">
        <v>269</v>
      </c>
      <c r="C282" s="212"/>
      <c r="D282" s="213"/>
      <c r="E282" s="214"/>
      <c r="F282" s="215"/>
      <c r="G282" s="214"/>
      <c r="H282" s="214"/>
      <c r="I282" s="214"/>
      <c r="J282" s="232"/>
      <c r="K282" s="233">
        <f t="shared" si="28"/>
        <v>0</v>
      </c>
      <c r="L282" s="233">
        <f t="shared" si="29"/>
        <v>0</v>
      </c>
      <c r="M282" s="233">
        <f t="shared" si="30"/>
        <v>0</v>
      </c>
      <c r="N282" s="233">
        <f t="shared" si="31"/>
        <v>0</v>
      </c>
      <c r="O282" s="233">
        <f t="shared" si="32"/>
        <v>0</v>
      </c>
      <c r="P282" s="233">
        <f t="shared" si="33"/>
        <v>0</v>
      </c>
      <c r="Q282" s="234">
        <f t="shared" si="34"/>
        <v>0</v>
      </c>
      <c r="R282" s="170"/>
      <c r="S282" s="163"/>
      <c r="T282" s="163"/>
      <c r="U282" s="163"/>
      <c r="V282" s="163"/>
      <c r="W282" s="163"/>
      <c r="X282" s="163"/>
      <c r="Y282" s="163"/>
      <c r="Z282" s="163"/>
      <c r="AA282" s="163"/>
    </row>
    <row r="283" spans="1:27" s="171" customFormat="1" ht="17.5" x14ac:dyDescent="0.25">
      <c r="A283" s="169"/>
      <c r="B283" s="251">
        <v>270</v>
      </c>
      <c r="C283" s="212"/>
      <c r="D283" s="213"/>
      <c r="E283" s="214"/>
      <c r="F283" s="215"/>
      <c r="G283" s="214"/>
      <c r="H283" s="214"/>
      <c r="I283" s="214"/>
      <c r="J283" s="232"/>
      <c r="K283" s="233">
        <f t="shared" si="28"/>
        <v>0</v>
      </c>
      <c r="L283" s="233">
        <f t="shared" si="29"/>
        <v>0</v>
      </c>
      <c r="M283" s="233">
        <f t="shared" si="30"/>
        <v>0</v>
      </c>
      <c r="N283" s="233">
        <f t="shared" si="31"/>
        <v>0</v>
      </c>
      <c r="O283" s="233">
        <f t="shared" si="32"/>
        <v>0</v>
      </c>
      <c r="P283" s="233">
        <f t="shared" si="33"/>
        <v>0</v>
      </c>
      <c r="Q283" s="234">
        <f t="shared" si="34"/>
        <v>0</v>
      </c>
      <c r="R283" s="170"/>
      <c r="S283" s="163"/>
      <c r="T283" s="163"/>
      <c r="U283" s="163"/>
      <c r="V283" s="163"/>
      <c r="W283" s="163"/>
      <c r="X283" s="163"/>
      <c r="Y283" s="163"/>
      <c r="Z283" s="163"/>
      <c r="AA283" s="163"/>
    </row>
    <row r="284" spans="1:27" s="171" customFormat="1" ht="17.5" x14ac:dyDescent="0.25">
      <c r="A284" s="169"/>
      <c r="B284" s="251">
        <v>271</v>
      </c>
      <c r="C284" s="212"/>
      <c r="D284" s="213"/>
      <c r="E284" s="214"/>
      <c r="F284" s="215"/>
      <c r="G284" s="214"/>
      <c r="H284" s="214"/>
      <c r="I284" s="214"/>
      <c r="J284" s="232"/>
      <c r="K284" s="233">
        <f t="shared" si="28"/>
        <v>0</v>
      </c>
      <c r="L284" s="233">
        <f t="shared" si="29"/>
        <v>0</v>
      </c>
      <c r="M284" s="233">
        <f t="shared" si="30"/>
        <v>0</v>
      </c>
      <c r="N284" s="233">
        <f t="shared" si="31"/>
        <v>0</v>
      </c>
      <c r="O284" s="233">
        <f t="shared" si="32"/>
        <v>0</v>
      </c>
      <c r="P284" s="233">
        <f t="shared" si="33"/>
        <v>0</v>
      </c>
      <c r="Q284" s="234">
        <f t="shared" si="34"/>
        <v>0</v>
      </c>
      <c r="R284" s="170"/>
      <c r="S284" s="163"/>
      <c r="T284" s="163"/>
      <c r="U284" s="163"/>
      <c r="V284" s="163"/>
      <c r="W284" s="163"/>
      <c r="X284" s="163"/>
      <c r="Y284" s="163"/>
      <c r="Z284" s="163"/>
      <c r="AA284" s="163"/>
    </row>
    <row r="285" spans="1:27" s="171" customFormat="1" ht="17.5" x14ac:dyDescent="0.25">
      <c r="A285" s="169"/>
      <c r="B285" s="251">
        <v>272</v>
      </c>
      <c r="C285" s="212"/>
      <c r="D285" s="213"/>
      <c r="E285" s="214"/>
      <c r="F285" s="215"/>
      <c r="G285" s="214"/>
      <c r="H285" s="214"/>
      <c r="I285" s="214"/>
      <c r="J285" s="232"/>
      <c r="K285" s="233">
        <f t="shared" si="28"/>
        <v>0</v>
      </c>
      <c r="L285" s="233">
        <f t="shared" si="29"/>
        <v>0</v>
      </c>
      <c r="M285" s="233">
        <f t="shared" si="30"/>
        <v>0</v>
      </c>
      <c r="N285" s="233">
        <f t="shared" si="31"/>
        <v>0</v>
      </c>
      <c r="O285" s="233">
        <f t="shared" si="32"/>
        <v>0</v>
      </c>
      <c r="P285" s="233">
        <f t="shared" si="33"/>
        <v>0</v>
      </c>
      <c r="Q285" s="234">
        <f t="shared" si="34"/>
        <v>0</v>
      </c>
      <c r="R285" s="170"/>
      <c r="S285" s="163"/>
      <c r="T285" s="163"/>
      <c r="U285" s="163"/>
      <c r="V285" s="163"/>
      <c r="W285" s="163"/>
      <c r="X285" s="163"/>
      <c r="Y285" s="163"/>
      <c r="Z285" s="163"/>
      <c r="AA285" s="163"/>
    </row>
    <row r="286" spans="1:27" s="171" customFormat="1" ht="17.5" x14ac:dyDescent="0.25">
      <c r="A286" s="169"/>
      <c r="B286" s="251">
        <v>273</v>
      </c>
      <c r="C286" s="212"/>
      <c r="D286" s="213"/>
      <c r="E286" s="214"/>
      <c r="F286" s="215"/>
      <c r="G286" s="214"/>
      <c r="H286" s="214"/>
      <c r="I286" s="214"/>
      <c r="J286" s="232"/>
      <c r="K286" s="233">
        <f t="shared" si="28"/>
        <v>0</v>
      </c>
      <c r="L286" s="233">
        <f t="shared" si="29"/>
        <v>0</v>
      </c>
      <c r="M286" s="233">
        <f t="shared" si="30"/>
        <v>0</v>
      </c>
      <c r="N286" s="233">
        <f t="shared" si="31"/>
        <v>0</v>
      </c>
      <c r="O286" s="233">
        <f t="shared" si="32"/>
        <v>0</v>
      </c>
      <c r="P286" s="233">
        <f t="shared" si="33"/>
        <v>0</v>
      </c>
      <c r="Q286" s="234">
        <f t="shared" si="34"/>
        <v>0</v>
      </c>
      <c r="R286" s="170"/>
      <c r="S286" s="163"/>
      <c r="T286" s="163"/>
      <c r="U286" s="163"/>
      <c r="V286" s="163"/>
      <c r="W286" s="163"/>
      <c r="X286" s="163"/>
      <c r="Y286" s="163"/>
      <c r="Z286" s="163"/>
      <c r="AA286" s="163"/>
    </row>
    <row r="287" spans="1:27" s="171" customFormat="1" ht="17.5" x14ac:dyDescent="0.25">
      <c r="A287" s="169"/>
      <c r="B287" s="251">
        <v>274</v>
      </c>
      <c r="C287" s="212"/>
      <c r="D287" s="213"/>
      <c r="E287" s="214"/>
      <c r="F287" s="215"/>
      <c r="G287" s="214"/>
      <c r="H287" s="214"/>
      <c r="I287" s="214"/>
      <c r="J287" s="232"/>
      <c r="K287" s="233">
        <f t="shared" si="28"/>
        <v>0</v>
      </c>
      <c r="L287" s="233">
        <f t="shared" si="29"/>
        <v>0</v>
      </c>
      <c r="M287" s="233">
        <f t="shared" si="30"/>
        <v>0</v>
      </c>
      <c r="N287" s="233">
        <f t="shared" si="31"/>
        <v>0</v>
      </c>
      <c r="O287" s="233">
        <f t="shared" si="32"/>
        <v>0</v>
      </c>
      <c r="P287" s="233">
        <f t="shared" si="33"/>
        <v>0</v>
      </c>
      <c r="Q287" s="234">
        <f t="shared" si="34"/>
        <v>0</v>
      </c>
      <c r="R287" s="170"/>
      <c r="S287" s="163"/>
      <c r="T287" s="163"/>
      <c r="U287" s="163"/>
      <c r="V287" s="163"/>
      <c r="W287" s="163"/>
      <c r="X287" s="163"/>
      <c r="Y287" s="163"/>
      <c r="Z287" s="163"/>
      <c r="AA287" s="163"/>
    </row>
    <row r="288" spans="1:27" s="171" customFormat="1" ht="17.5" x14ac:dyDescent="0.25">
      <c r="A288" s="169"/>
      <c r="B288" s="251">
        <v>275</v>
      </c>
      <c r="C288" s="212"/>
      <c r="D288" s="213"/>
      <c r="E288" s="214"/>
      <c r="F288" s="215"/>
      <c r="G288" s="214"/>
      <c r="H288" s="214"/>
      <c r="I288" s="214"/>
      <c r="J288" s="232"/>
      <c r="K288" s="233">
        <f t="shared" si="28"/>
        <v>0</v>
      </c>
      <c r="L288" s="233">
        <f t="shared" si="29"/>
        <v>0</v>
      </c>
      <c r="M288" s="233">
        <f t="shared" si="30"/>
        <v>0</v>
      </c>
      <c r="N288" s="233">
        <f t="shared" si="31"/>
        <v>0</v>
      </c>
      <c r="O288" s="233">
        <f t="shared" si="32"/>
        <v>0</v>
      </c>
      <c r="P288" s="233">
        <f t="shared" si="33"/>
        <v>0</v>
      </c>
      <c r="Q288" s="234">
        <f t="shared" si="34"/>
        <v>0</v>
      </c>
      <c r="R288" s="170"/>
      <c r="S288" s="163"/>
      <c r="T288" s="163"/>
      <c r="U288" s="163"/>
      <c r="V288" s="163"/>
      <c r="W288" s="163"/>
      <c r="X288" s="163"/>
      <c r="Y288" s="163"/>
      <c r="Z288" s="163"/>
      <c r="AA288" s="163"/>
    </row>
    <row r="289" spans="1:27" s="171" customFormat="1" ht="17.5" x14ac:dyDescent="0.25">
      <c r="A289" s="169"/>
      <c r="B289" s="251">
        <v>276</v>
      </c>
      <c r="C289" s="212"/>
      <c r="D289" s="213"/>
      <c r="E289" s="214"/>
      <c r="F289" s="215"/>
      <c r="G289" s="214"/>
      <c r="H289" s="214"/>
      <c r="I289" s="214"/>
      <c r="J289" s="232"/>
      <c r="K289" s="233">
        <f t="shared" si="28"/>
        <v>0</v>
      </c>
      <c r="L289" s="233">
        <f t="shared" si="29"/>
        <v>0</v>
      </c>
      <c r="M289" s="233">
        <f t="shared" si="30"/>
        <v>0</v>
      </c>
      <c r="N289" s="233">
        <f t="shared" si="31"/>
        <v>0</v>
      </c>
      <c r="O289" s="233">
        <f t="shared" si="32"/>
        <v>0</v>
      </c>
      <c r="P289" s="233">
        <f t="shared" si="33"/>
        <v>0</v>
      </c>
      <c r="Q289" s="234">
        <f t="shared" si="34"/>
        <v>0</v>
      </c>
      <c r="R289" s="170"/>
      <c r="S289" s="163"/>
      <c r="T289" s="163"/>
      <c r="U289" s="163"/>
      <c r="V289" s="163"/>
      <c r="W289" s="163"/>
      <c r="X289" s="163"/>
      <c r="Y289" s="163"/>
      <c r="Z289" s="163"/>
      <c r="AA289" s="163"/>
    </row>
    <row r="290" spans="1:27" s="171" customFormat="1" ht="17.5" x14ac:dyDescent="0.25">
      <c r="A290" s="169"/>
      <c r="B290" s="251">
        <v>277</v>
      </c>
      <c r="C290" s="212"/>
      <c r="D290" s="213"/>
      <c r="E290" s="214"/>
      <c r="F290" s="215"/>
      <c r="G290" s="214"/>
      <c r="H290" s="214"/>
      <c r="I290" s="214"/>
      <c r="J290" s="232"/>
      <c r="K290" s="233">
        <f t="shared" si="28"/>
        <v>0</v>
      </c>
      <c r="L290" s="233">
        <f t="shared" si="29"/>
        <v>0</v>
      </c>
      <c r="M290" s="233">
        <f t="shared" si="30"/>
        <v>0</v>
      </c>
      <c r="N290" s="233">
        <f t="shared" si="31"/>
        <v>0</v>
      </c>
      <c r="O290" s="233">
        <f t="shared" si="32"/>
        <v>0</v>
      </c>
      <c r="P290" s="233">
        <f t="shared" si="33"/>
        <v>0</v>
      </c>
      <c r="Q290" s="234">
        <f t="shared" si="34"/>
        <v>0</v>
      </c>
      <c r="R290" s="170"/>
      <c r="S290" s="163"/>
      <c r="T290" s="163"/>
      <c r="U290" s="163"/>
      <c r="V290" s="163"/>
      <c r="W290" s="163"/>
      <c r="X290" s="163"/>
      <c r="Y290" s="163"/>
      <c r="Z290" s="163"/>
      <c r="AA290" s="163"/>
    </row>
    <row r="291" spans="1:27" s="171" customFormat="1" ht="17.5" x14ac:dyDescent="0.25">
      <c r="A291" s="169"/>
      <c r="B291" s="251">
        <v>278</v>
      </c>
      <c r="C291" s="212"/>
      <c r="D291" s="213"/>
      <c r="E291" s="214"/>
      <c r="F291" s="215"/>
      <c r="G291" s="214"/>
      <c r="H291" s="214"/>
      <c r="I291" s="214"/>
      <c r="J291" s="232"/>
      <c r="K291" s="233">
        <f t="shared" si="28"/>
        <v>0</v>
      </c>
      <c r="L291" s="233">
        <f t="shared" si="29"/>
        <v>0</v>
      </c>
      <c r="M291" s="233">
        <f t="shared" si="30"/>
        <v>0</v>
      </c>
      <c r="N291" s="233">
        <f t="shared" si="31"/>
        <v>0</v>
      </c>
      <c r="O291" s="233">
        <f t="shared" si="32"/>
        <v>0</v>
      </c>
      <c r="P291" s="233">
        <f t="shared" si="33"/>
        <v>0</v>
      </c>
      <c r="Q291" s="234">
        <f t="shared" si="34"/>
        <v>0</v>
      </c>
      <c r="R291" s="170"/>
      <c r="S291" s="163"/>
      <c r="T291" s="163"/>
      <c r="U291" s="163"/>
      <c r="V291" s="163"/>
      <c r="W291" s="163"/>
      <c r="X291" s="163"/>
      <c r="Y291" s="163"/>
      <c r="Z291" s="163"/>
      <c r="AA291" s="163"/>
    </row>
    <row r="292" spans="1:27" s="171" customFormat="1" ht="17.5" x14ac:dyDescent="0.25">
      <c r="A292" s="169"/>
      <c r="B292" s="251">
        <v>279</v>
      </c>
      <c r="C292" s="212"/>
      <c r="D292" s="213"/>
      <c r="E292" s="214"/>
      <c r="F292" s="215"/>
      <c r="G292" s="214"/>
      <c r="H292" s="214"/>
      <c r="I292" s="214"/>
      <c r="J292" s="232"/>
      <c r="K292" s="233">
        <f t="shared" si="28"/>
        <v>0</v>
      </c>
      <c r="L292" s="233">
        <f t="shared" si="29"/>
        <v>0</v>
      </c>
      <c r="M292" s="233">
        <f t="shared" si="30"/>
        <v>0</v>
      </c>
      <c r="N292" s="233">
        <f t="shared" si="31"/>
        <v>0</v>
      </c>
      <c r="O292" s="233">
        <f t="shared" si="32"/>
        <v>0</v>
      </c>
      <c r="P292" s="233">
        <f t="shared" si="33"/>
        <v>0</v>
      </c>
      <c r="Q292" s="234">
        <f t="shared" si="34"/>
        <v>0</v>
      </c>
      <c r="R292" s="170"/>
      <c r="S292" s="163"/>
      <c r="T292" s="163"/>
      <c r="U292" s="163"/>
      <c r="V292" s="163"/>
      <c r="W292" s="163"/>
      <c r="X292" s="163"/>
      <c r="Y292" s="163"/>
      <c r="Z292" s="163"/>
      <c r="AA292" s="163"/>
    </row>
    <row r="293" spans="1:27" s="171" customFormat="1" ht="17.5" x14ac:dyDescent="0.25">
      <c r="A293" s="169"/>
      <c r="B293" s="251">
        <v>280</v>
      </c>
      <c r="C293" s="212"/>
      <c r="D293" s="213"/>
      <c r="E293" s="214"/>
      <c r="F293" s="215"/>
      <c r="G293" s="214"/>
      <c r="H293" s="214"/>
      <c r="I293" s="214"/>
      <c r="J293" s="232"/>
      <c r="K293" s="233">
        <f t="shared" si="28"/>
        <v>0</v>
      </c>
      <c r="L293" s="233">
        <f t="shared" si="29"/>
        <v>0</v>
      </c>
      <c r="M293" s="233">
        <f t="shared" si="30"/>
        <v>0</v>
      </c>
      <c r="N293" s="233">
        <f t="shared" si="31"/>
        <v>0</v>
      </c>
      <c r="O293" s="233">
        <f t="shared" si="32"/>
        <v>0</v>
      </c>
      <c r="P293" s="233">
        <f t="shared" si="33"/>
        <v>0</v>
      </c>
      <c r="Q293" s="234">
        <f t="shared" si="34"/>
        <v>0</v>
      </c>
      <c r="R293" s="170"/>
      <c r="S293" s="163"/>
      <c r="T293" s="163"/>
      <c r="U293" s="163"/>
      <c r="V293" s="163"/>
      <c r="W293" s="163"/>
      <c r="X293" s="163"/>
      <c r="Y293" s="163"/>
      <c r="Z293" s="163"/>
      <c r="AA293" s="163"/>
    </row>
    <row r="294" spans="1:27" s="171" customFormat="1" ht="17.5" x14ac:dyDescent="0.25">
      <c r="A294" s="169"/>
      <c r="B294" s="251">
        <v>281</v>
      </c>
      <c r="C294" s="212"/>
      <c r="D294" s="213"/>
      <c r="E294" s="214"/>
      <c r="F294" s="215"/>
      <c r="G294" s="214"/>
      <c r="H294" s="214"/>
      <c r="I294" s="214"/>
      <c r="J294" s="232"/>
      <c r="K294" s="233">
        <f t="shared" si="28"/>
        <v>0</v>
      </c>
      <c r="L294" s="233">
        <f t="shared" si="29"/>
        <v>0</v>
      </c>
      <c r="M294" s="233">
        <f t="shared" si="30"/>
        <v>0</v>
      </c>
      <c r="N294" s="233">
        <f t="shared" si="31"/>
        <v>0</v>
      </c>
      <c r="O294" s="233">
        <f t="shared" si="32"/>
        <v>0</v>
      </c>
      <c r="P294" s="233">
        <f t="shared" si="33"/>
        <v>0</v>
      </c>
      <c r="Q294" s="234">
        <f t="shared" si="34"/>
        <v>0</v>
      </c>
      <c r="R294" s="170"/>
      <c r="S294" s="163"/>
      <c r="T294" s="163"/>
      <c r="U294" s="163"/>
      <c r="V294" s="163"/>
      <c r="W294" s="163"/>
      <c r="X294" s="163"/>
      <c r="Y294" s="163"/>
      <c r="Z294" s="163"/>
      <c r="AA294" s="163"/>
    </row>
    <row r="295" spans="1:27" s="171" customFormat="1" ht="17.5" x14ac:dyDescent="0.25">
      <c r="A295" s="169"/>
      <c r="B295" s="251">
        <v>282</v>
      </c>
      <c r="C295" s="212"/>
      <c r="D295" s="213"/>
      <c r="E295" s="214"/>
      <c r="F295" s="215"/>
      <c r="G295" s="214"/>
      <c r="H295" s="214"/>
      <c r="I295" s="214"/>
      <c r="J295" s="232"/>
      <c r="K295" s="233">
        <f t="shared" si="28"/>
        <v>0</v>
      </c>
      <c r="L295" s="233">
        <f t="shared" si="29"/>
        <v>0</v>
      </c>
      <c r="M295" s="233">
        <f t="shared" si="30"/>
        <v>0</v>
      </c>
      <c r="N295" s="233">
        <f t="shared" si="31"/>
        <v>0</v>
      </c>
      <c r="O295" s="233">
        <f t="shared" si="32"/>
        <v>0</v>
      </c>
      <c r="P295" s="233">
        <f t="shared" si="33"/>
        <v>0</v>
      </c>
      <c r="Q295" s="234">
        <f t="shared" si="34"/>
        <v>0</v>
      </c>
      <c r="R295" s="170"/>
      <c r="S295" s="163"/>
      <c r="T295" s="163"/>
      <c r="U295" s="163"/>
      <c r="V295" s="163"/>
      <c r="W295" s="163"/>
      <c r="X295" s="163"/>
      <c r="Y295" s="163"/>
      <c r="Z295" s="163"/>
      <c r="AA295" s="163"/>
    </row>
    <row r="296" spans="1:27" s="171" customFormat="1" ht="17.5" x14ac:dyDescent="0.25">
      <c r="A296" s="169"/>
      <c r="B296" s="251">
        <v>283</v>
      </c>
      <c r="C296" s="212"/>
      <c r="D296" s="213"/>
      <c r="E296" s="214"/>
      <c r="F296" s="215"/>
      <c r="G296" s="214"/>
      <c r="H296" s="214"/>
      <c r="I296" s="214"/>
      <c r="J296" s="232"/>
      <c r="K296" s="233">
        <f t="shared" si="28"/>
        <v>0</v>
      </c>
      <c r="L296" s="233">
        <f t="shared" si="29"/>
        <v>0</v>
      </c>
      <c r="M296" s="233">
        <f t="shared" si="30"/>
        <v>0</v>
      </c>
      <c r="N296" s="233">
        <f t="shared" si="31"/>
        <v>0</v>
      </c>
      <c r="O296" s="233">
        <f t="shared" si="32"/>
        <v>0</v>
      </c>
      <c r="P296" s="233">
        <f t="shared" si="33"/>
        <v>0</v>
      </c>
      <c r="Q296" s="234">
        <f t="shared" si="34"/>
        <v>0</v>
      </c>
      <c r="R296" s="170"/>
      <c r="S296" s="163"/>
      <c r="T296" s="163"/>
      <c r="U296" s="163"/>
      <c r="V296" s="163"/>
      <c r="W296" s="163"/>
      <c r="X296" s="163"/>
      <c r="Y296" s="163"/>
      <c r="Z296" s="163"/>
      <c r="AA296" s="163"/>
    </row>
    <row r="297" spans="1:27" s="171" customFormat="1" ht="17.5" x14ac:dyDescent="0.25">
      <c r="A297" s="169"/>
      <c r="B297" s="251">
        <v>284</v>
      </c>
      <c r="C297" s="212"/>
      <c r="D297" s="213"/>
      <c r="E297" s="214"/>
      <c r="F297" s="215"/>
      <c r="G297" s="214"/>
      <c r="H297" s="214"/>
      <c r="I297" s="214"/>
      <c r="J297" s="232"/>
      <c r="K297" s="233">
        <f t="shared" si="28"/>
        <v>0</v>
      </c>
      <c r="L297" s="233">
        <f t="shared" si="29"/>
        <v>0</v>
      </c>
      <c r="M297" s="233">
        <f t="shared" si="30"/>
        <v>0</v>
      </c>
      <c r="N297" s="233">
        <f t="shared" si="31"/>
        <v>0</v>
      </c>
      <c r="O297" s="233">
        <f t="shared" si="32"/>
        <v>0</v>
      </c>
      <c r="P297" s="233">
        <f t="shared" si="33"/>
        <v>0</v>
      </c>
      <c r="Q297" s="234">
        <f t="shared" si="34"/>
        <v>0</v>
      </c>
      <c r="R297" s="170"/>
      <c r="S297" s="163"/>
      <c r="T297" s="163"/>
      <c r="U297" s="163"/>
      <c r="V297" s="163"/>
      <c r="W297" s="163"/>
      <c r="X297" s="163"/>
      <c r="Y297" s="163"/>
      <c r="Z297" s="163"/>
      <c r="AA297" s="163"/>
    </row>
    <row r="298" spans="1:27" s="171" customFormat="1" ht="17.5" x14ac:dyDescent="0.25">
      <c r="A298" s="169"/>
      <c r="B298" s="251">
        <v>285</v>
      </c>
      <c r="C298" s="212"/>
      <c r="D298" s="213"/>
      <c r="E298" s="214"/>
      <c r="F298" s="215"/>
      <c r="G298" s="214"/>
      <c r="H298" s="214"/>
      <c r="I298" s="214"/>
      <c r="J298" s="232"/>
      <c r="K298" s="233">
        <f t="shared" si="28"/>
        <v>0</v>
      </c>
      <c r="L298" s="233">
        <f t="shared" si="29"/>
        <v>0</v>
      </c>
      <c r="M298" s="233">
        <f t="shared" si="30"/>
        <v>0</v>
      </c>
      <c r="N298" s="233">
        <f t="shared" si="31"/>
        <v>0</v>
      </c>
      <c r="O298" s="233">
        <f t="shared" si="32"/>
        <v>0</v>
      </c>
      <c r="P298" s="233">
        <f t="shared" si="33"/>
        <v>0</v>
      </c>
      <c r="Q298" s="234">
        <f t="shared" si="34"/>
        <v>0</v>
      </c>
      <c r="R298" s="170"/>
      <c r="S298" s="163"/>
      <c r="T298" s="163"/>
      <c r="U298" s="163"/>
      <c r="V298" s="163"/>
      <c r="W298" s="163"/>
      <c r="X298" s="163"/>
      <c r="Y298" s="163"/>
      <c r="Z298" s="163"/>
      <c r="AA298" s="163"/>
    </row>
    <row r="299" spans="1:27" s="171" customFormat="1" ht="17.5" x14ac:dyDescent="0.25">
      <c r="A299" s="169"/>
      <c r="B299" s="251">
        <v>286</v>
      </c>
      <c r="C299" s="212"/>
      <c r="D299" s="213"/>
      <c r="E299" s="214"/>
      <c r="F299" s="215"/>
      <c r="G299" s="214"/>
      <c r="H299" s="214"/>
      <c r="I299" s="214"/>
      <c r="J299" s="232"/>
      <c r="K299" s="233">
        <f t="shared" si="28"/>
        <v>0</v>
      </c>
      <c r="L299" s="233">
        <f t="shared" si="29"/>
        <v>0</v>
      </c>
      <c r="M299" s="233">
        <f t="shared" si="30"/>
        <v>0</v>
      </c>
      <c r="N299" s="233">
        <f t="shared" si="31"/>
        <v>0</v>
      </c>
      <c r="O299" s="233">
        <f t="shared" si="32"/>
        <v>0</v>
      </c>
      <c r="P299" s="233">
        <f t="shared" si="33"/>
        <v>0</v>
      </c>
      <c r="Q299" s="234">
        <f t="shared" si="34"/>
        <v>0</v>
      </c>
      <c r="R299" s="170"/>
      <c r="S299" s="163"/>
      <c r="T299" s="163"/>
      <c r="U299" s="163"/>
      <c r="V299" s="163"/>
      <c r="W299" s="163"/>
      <c r="X299" s="163"/>
      <c r="Y299" s="163"/>
      <c r="Z299" s="163"/>
      <c r="AA299" s="163"/>
    </row>
    <row r="300" spans="1:27" s="171" customFormat="1" ht="17.5" x14ac:dyDescent="0.25">
      <c r="A300" s="169"/>
      <c r="B300" s="251">
        <v>287</v>
      </c>
      <c r="C300" s="212"/>
      <c r="D300" s="213"/>
      <c r="E300" s="214"/>
      <c r="F300" s="215"/>
      <c r="G300" s="214"/>
      <c r="H300" s="214"/>
      <c r="I300" s="214"/>
      <c r="J300" s="232"/>
      <c r="K300" s="233">
        <f t="shared" si="28"/>
        <v>0</v>
      </c>
      <c r="L300" s="233">
        <f t="shared" si="29"/>
        <v>0</v>
      </c>
      <c r="M300" s="233">
        <f t="shared" si="30"/>
        <v>0</v>
      </c>
      <c r="N300" s="233">
        <f t="shared" si="31"/>
        <v>0</v>
      </c>
      <c r="O300" s="233">
        <f t="shared" si="32"/>
        <v>0</v>
      </c>
      <c r="P300" s="233">
        <f t="shared" si="33"/>
        <v>0</v>
      </c>
      <c r="Q300" s="234">
        <f t="shared" si="34"/>
        <v>0</v>
      </c>
      <c r="R300" s="170"/>
      <c r="S300" s="163"/>
      <c r="T300" s="163"/>
      <c r="U300" s="163"/>
      <c r="V300" s="163"/>
      <c r="W300" s="163"/>
      <c r="X300" s="163"/>
      <c r="Y300" s="163"/>
      <c r="Z300" s="163"/>
      <c r="AA300" s="163"/>
    </row>
    <row r="301" spans="1:27" s="171" customFormat="1" ht="17.5" x14ac:dyDescent="0.25">
      <c r="A301" s="169"/>
      <c r="B301" s="251">
        <v>288</v>
      </c>
      <c r="C301" s="212"/>
      <c r="D301" s="213"/>
      <c r="E301" s="214"/>
      <c r="F301" s="215"/>
      <c r="G301" s="214"/>
      <c r="H301" s="214"/>
      <c r="I301" s="214"/>
      <c r="J301" s="232"/>
      <c r="K301" s="233">
        <f t="shared" si="28"/>
        <v>0</v>
      </c>
      <c r="L301" s="233">
        <f t="shared" si="29"/>
        <v>0</v>
      </c>
      <c r="M301" s="233">
        <f t="shared" si="30"/>
        <v>0</v>
      </c>
      <c r="N301" s="233">
        <f t="shared" si="31"/>
        <v>0</v>
      </c>
      <c r="O301" s="233">
        <f t="shared" si="32"/>
        <v>0</v>
      </c>
      <c r="P301" s="233">
        <f t="shared" si="33"/>
        <v>0</v>
      </c>
      <c r="Q301" s="234">
        <f t="shared" si="34"/>
        <v>0</v>
      </c>
      <c r="R301" s="170"/>
      <c r="S301" s="163"/>
      <c r="T301" s="163"/>
      <c r="U301" s="163"/>
      <c r="V301" s="163"/>
      <c r="W301" s="163"/>
      <c r="X301" s="163"/>
      <c r="Y301" s="163"/>
      <c r="Z301" s="163"/>
      <c r="AA301" s="163"/>
    </row>
    <row r="302" spans="1:27" s="171" customFormat="1" ht="17.5" x14ac:dyDescent="0.25">
      <c r="A302" s="169"/>
      <c r="B302" s="251">
        <v>289</v>
      </c>
      <c r="C302" s="212"/>
      <c r="D302" s="213"/>
      <c r="E302" s="214"/>
      <c r="F302" s="215"/>
      <c r="G302" s="214"/>
      <c r="H302" s="214"/>
      <c r="I302" s="214"/>
      <c r="J302" s="232"/>
      <c r="K302" s="233">
        <f t="shared" si="28"/>
        <v>0</v>
      </c>
      <c r="L302" s="233">
        <f t="shared" si="29"/>
        <v>0</v>
      </c>
      <c r="M302" s="233">
        <f t="shared" si="30"/>
        <v>0</v>
      </c>
      <c r="N302" s="233">
        <f t="shared" si="31"/>
        <v>0</v>
      </c>
      <c r="O302" s="233">
        <f t="shared" si="32"/>
        <v>0</v>
      </c>
      <c r="P302" s="233">
        <f t="shared" si="33"/>
        <v>0</v>
      </c>
      <c r="Q302" s="234">
        <f t="shared" si="34"/>
        <v>0</v>
      </c>
      <c r="R302" s="170"/>
      <c r="S302" s="163"/>
      <c r="T302" s="163"/>
      <c r="U302" s="163"/>
      <c r="V302" s="163"/>
      <c r="W302" s="163"/>
      <c r="X302" s="163"/>
      <c r="Y302" s="163"/>
      <c r="Z302" s="163"/>
      <c r="AA302" s="163"/>
    </row>
    <row r="303" spans="1:27" s="171" customFormat="1" ht="17.5" x14ac:dyDescent="0.25">
      <c r="A303" s="169"/>
      <c r="B303" s="251">
        <v>290</v>
      </c>
      <c r="C303" s="212"/>
      <c r="D303" s="213"/>
      <c r="E303" s="214"/>
      <c r="F303" s="215"/>
      <c r="G303" s="214"/>
      <c r="H303" s="214"/>
      <c r="I303" s="214"/>
      <c r="J303" s="232"/>
      <c r="K303" s="233">
        <f t="shared" si="28"/>
        <v>0</v>
      </c>
      <c r="L303" s="233">
        <f t="shared" si="29"/>
        <v>0</v>
      </c>
      <c r="M303" s="233">
        <f t="shared" si="30"/>
        <v>0</v>
      </c>
      <c r="N303" s="233">
        <f t="shared" si="31"/>
        <v>0</v>
      </c>
      <c r="O303" s="233">
        <f t="shared" si="32"/>
        <v>0</v>
      </c>
      <c r="P303" s="233">
        <f t="shared" si="33"/>
        <v>0</v>
      </c>
      <c r="Q303" s="234">
        <f t="shared" si="34"/>
        <v>0</v>
      </c>
      <c r="R303" s="170"/>
      <c r="S303" s="163"/>
      <c r="T303" s="163"/>
      <c r="U303" s="163"/>
      <c r="V303" s="163"/>
      <c r="W303" s="163"/>
      <c r="X303" s="163"/>
      <c r="Y303" s="163"/>
      <c r="Z303" s="163"/>
      <c r="AA303" s="163"/>
    </row>
    <row r="304" spans="1:27" s="171" customFormat="1" ht="17.5" x14ac:dyDescent="0.25">
      <c r="A304" s="169"/>
      <c r="B304" s="251">
        <v>291</v>
      </c>
      <c r="C304" s="212"/>
      <c r="D304" s="213"/>
      <c r="E304" s="214"/>
      <c r="F304" s="215"/>
      <c r="G304" s="214"/>
      <c r="H304" s="214"/>
      <c r="I304" s="214"/>
      <c r="J304" s="232"/>
      <c r="K304" s="233">
        <f t="shared" si="28"/>
        <v>0</v>
      </c>
      <c r="L304" s="233">
        <f t="shared" si="29"/>
        <v>0</v>
      </c>
      <c r="M304" s="233">
        <f t="shared" si="30"/>
        <v>0</v>
      </c>
      <c r="N304" s="233">
        <f t="shared" si="31"/>
        <v>0</v>
      </c>
      <c r="O304" s="233">
        <f t="shared" si="32"/>
        <v>0</v>
      </c>
      <c r="P304" s="233">
        <f t="shared" si="33"/>
        <v>0</v>
      </c>
      <c r="Q304" s="234">
        <f t="shared" si="34"/>
        <v>0</v>
      </c>
      <c r="R304" s="170"/>
      <c r="S304" s="163"/>
      <c r="T304" s="163"/>
      <c r="U304" s="163"/>
      <c r="V304" s="163"/>
      <c r="W304" s="163"/>
      <c r="X304" s="163"/>
      <c r="Y304" s="163"/>
      <c r="Z304" s="163"/>
      <c r="AA304" s="163"/>
    </row>
    <row r="305" spans="1:27" s="171" customFormat="1" ht="17.5" x14ac:dyDescent="0.25">
      <c r="A305" s="169"/>
      <c r="B305" s="251">
        <v>292</v>
      </c>
      <c r="C305" s="212"/>
      <c r="D305" s="213"/>
      <c r="E305" s="214"/>
      <c r="F305" s="215"/>
      <c r="G305" s="214"/>
      <c r="H305" s="214"/>
      <c r="I305" s="214"/>
      <c r="J305" s="232"/>
      <c r="K305" s="233">
        <f t="shared" si="28"/>
        <v>0</v>
      </c>
      <c r="L305" s="233">
        <f t="shared" si="29"/>
        <v>0</v>
      </c>
      <c r="M305" s="233">
        <f t="shared" si="30"/>
        <v>0</v>
      </c>
      <c r="N305" s="233">
        <f t="shared" si="31"/>
        <v>0</v>
      </c>
      <c r="O305" s="233">
        <f t="shared" si="32"/>
        <v>0</v>
      </c>
      <c r="P305" s="233">
        <f t="shared" si="33"/>
        <v>0</v>
      </c>
      <c r="Q305" s="234">
        <f t="shared" si="34"/>
        <v>0</v>
      </c>
      <c r="R305" s="170"/>
      <c r="S305" s="163"/>
      <c r="T305" s="163"/>
      <c r="U305" s="163"/>
      <c r="V305" s="163"/>
      <c r="W305" s="163"/>
      <c r="X305" s="163"/>
      <c r="Y305" s="163"/>
      <c r="Z305" s="163"/>
      <c r="AA305" s="163"/>
    </row>
    <row r="306" spans="1:27" s="171" customFormat="1" ht="17.5" x14ac:dyDescent="0.25">
      <c r="A306" s="169"/>
      <c r="B306" s="251">
        <v>293</v>
      </c>
      <c r="C306" s="212"/>
      <c r="D306" s="213"/>
      <c r="E306" s="214"/>
      <c r="F306" s="215"/>
      <c r="G306" s="214"/>
      <c r="H306" s="214"/>
      <c r="I306" s="214"/>
      <c r="J306" s="232"/>
      <c r="K306" s="233">
        <f t="shared" si="28"/>
        <v>0</v>
      </c>
      <c r="L306" s="233">
        <f t="shared" si="29"/>
        <v>0</v>
      </c>
      <c r="M306" s="233">
        <f t="shared" si="30"/>
        <v>0</v>
      </c>
      <c r="N306" s="233">
        <f t="shared" si="31"/>
        <v>0</v>
      </c>
      <c r="O306" s="233">
        <f t="shared" si="32"/>
        <v>0</v>
      </c>
      <c r="P306" s="233">
        <f t="shared" si="33"/>
        <v>0</v>
      </c>
      <c r="Q306" s="234">
        <f t="shared" si="34"/>
        <v>0</v>
      </c>
      <c r="R306" s="170"/>
      <c r="S306" s="163"/>
      <c r="T306" s="163"/>
      <c r="U306" s="163"/>
      <c r="V306" s="163"/>
      <c r="W306" s="163"/>
      <c r="X306" s="163"/>
      <c r="Y306" s="163"/>
      <c r="Z306" s="163"/>
      <c r="AA306" s="163"/>
    </row>
    <row r="307" spans="1:27" s="171" customFormat="1" ht="17.5" x14ac:dyDescent="0.25">
      <c r="A307" s="169"/>
      <c r="B307" s="251">
        <v>294</v>
      </c>
      <c r="C307" s="212"/>
      <c r="D307" s="213"/>
      <c r="E307" s="214"/>
      <c r="F307" s="215"/>
      <c r="G307" s="214"/>
      <c r="H307" s="214"/>
      <c r="I307" s="214"/>
      <c r="J307" s="232"/>
      <c r="K307" s="233">
        <f t="shared" si="28"/>
        <v>0</v>
      </c>
      <c r="L307" s="233">
        <f t="shared" si="29"/>
        <v>0</v>
      </c>
      <c r="M307" s="233">
        <f t="shared" si="30"/>
        <v>0</v>
      </c>
      <c r="N307" s="233">
        <f t="shared" si="31"/>
        <v>0</v>
      </c>
      <c r="O307" s="233">
        <f t="shared" si="32"/>
        <v>0</v>
      </c>
      <c r="P307" s="233">
        <f t="shared" si="33"/>
        <v>0</v>
      </c>
      <c r="Q307" s="234">
        <f t="shared" si="34"/>
        <v>0</v>
      </c>
      <c r="R307" s="170"/>
      <c r="S307" s="163"/>
      <c r="T307" s="163"/>
      <c r="U307" s="163"/>
      <c r="V307" s="163"/>
      <c r="W307" s="163"/>
      <c r="X307" s="163"/>
      <c r="Y307" s="163"/>
      <c r="Z307" s="163"/>
      <c r="AA307" s="163"/>
    </row>
    <row r="308" spans="1:27" s="171" customFormat="1" ht="17.5" x14ac:dyDescent="0.25">
      <c r="A308" s="169"/>
      <c r="B308" s="251">
        <v>295</v>
      </c>
      <c r="C308" s="212"/>
      <c r="D308" s="213"/>
      <c r="E308" s="214"/>
      <c r="F308" s="215"/>
      <c r="G308" s="214"/>
      <c r="H308" s="214"/>
      <c r="I308" s="214"/>
      <c r="J308" s="232"/>
      <c r="K308" s="233">
        <f t="shared" si="28"/>
        <v>0</v>
      </c>
      <c r="L308" s="233">
        <f t="shared" si="29"/>
        <v>0</v>
      </c>
      <c r="M308" s="233">
        <f t="shared" si="30"/>
        <v>0</v>
      </c>
      <c r="N308" s="233">
        <f t="shared" si="31"/>
        <v>0</v>
      </c>
      <c r="O308" s="233">
        <f t="shared" si="32"/>
        <v>0</v>
      </c>
      <c r="P308" s="233">
        <f t="shared" si="33"/>
        <v>0</v>
      </c>
      <c r="Q308" s="234">
        <f t="shared" si="34"/>
        <v>0</v>
      </c>
      <c r="R308" s="170"/>
      <c r="S308" s="163"/>
      <c r="T308" s="163"/>
      <c r="U308" s="163"/>
      <c r="V308" s="163"/>
      <c r="W308" s="163"/>
      <c r="X308" s="163"/>
      <c r="Y308" s="163"/>
      <c r="Z308" s="163"/>
      <c r="AA308" s="163"/>
    </row>
    <row r="309" spans="1:27" s="171" customFormat="1" ht="17.5" x14ac:dyDescent="0.25">
      <c r="A309" s="169"/>
      <c r="B309" s="251">
        <v>296</v>
      </c>
      <c r="C309" s="212"/>
      <c r="D309" s="213"/>
      <c r="E309" s="214"/>
      <c r="F309" s="215"/>
      <c r="G309" s="214"/>
      <c r="H309" s="214"/>
      <c r="I309" s="214"/>
      <c r="J309" s="232"/>
      <c r="K309" s="233">
        <f t="shared" si="28"/>
        <v>0</v>
      </c>
      <c r="L309" s="233">
        <f t="shared" si="29"/>
        <v>0</v>
      </c>
      <c r="M309" s="233">
        <f t="shared" si="30"/>
        <v>0</v>
      </c>
      <c r="N309" s="233">
        <f t="shared" si="31"/>
        <v>0</v>
      </c>
      <c r="O309" s="233">
        <f t="shared" si="32"/>
        <v>0</v>
      </c>
      <c r="P309" s="233">
        <f t="shared" si="33"/>
        <v>0</v>
      </c>
      <c r="Q309" s="234">
        <f t="shared" si="34"/>
        <v>0</v>
      </c>
      <c r="R309" s="170"/>
      <c r="S309" s="163"/>
      <c r="T309" s="163"/>
      <c r="U309" s="163"/>
      <c r="V309" s="163"/>
      <c r="W309" s="163"/>
      <c r="X309" s="163"/>
      <c r="Y309" s="163"/>
      <c r="Z309" s="163"/>
      <c r="AA309" s="163"/>
    </row>
    <row r="310" spans="1:27" s="171" customFormat="1" ht="17.5" x14ac:dyDescent="0.25">
      <c r="A310" s="169"/>
      <c r="B310" s="251">
        <v>297</v>
      </c>
      <c r="C310" s="212"/>
      <c r="D310" s="213"/>
      <c r="E310" s="214"/>
      <c r="F310" s="215"/>
      <c r="G310" s="214"/>
      <c r="H310" s="214"/>
      <c r="I310" s="214"/>
      <c r="J310" s="232"/>
      <c r="K310" s="233">
        <f t="shared" si="28"/>
        <v>0</v>
      </c>
      <c r="L310" s="233">
        <f t="shared" si="29"/>
        <v>0</v>
      </c>
      <c r="M310" s="233">
        <f t="shared" si="30"/>
        <v>0</v>
      </c>
      <c r="N310" s="233">
        <f t="shared" si="31"/>
        <v>0</v>
      </c>
      <c r="O310" s="233">
        <f t="shared" si="32"/>
        <v>0</v>
      </c>
      <c r="P310" s="233">
        <f t="shared" si="33"/>
        <v>0</v>
      </c>
      <c r="Q310" s="234">
        <f t="shared" si="34"/>
        <v>0</v>
      </c>
      <c r="R310" s="170"/>
      <c r="S310" s="163"/>
      <c r="T310" s="163"/>
      <c r="U310" s="163"/>
      <c r="V310" s="163"/>
      <c r="W310" s="163"/>
      <c r="X310" s="163"/>
      <c r="Y310" s="163"/>
      <c r="Z310" s="163"/>
      <c r="AA310" s="163"/>
    </row>
    <row r="311" spans="1:27" s="171" customFormat="1" ht="17.5" x14ac:dyDescent="0.25">
      <c r="A311" s="169"/>
      <c r="B311" s="251">
        <v>298</v>
      </c>
      <c r="C311" s="212"/>
      <c r="D311" s="213"/>
      <c r="E311" s="214"/>
      <c r="F311" s="215"/>
      <c r="G311" s="214"/>
      <c r="H311" s="214"/>
      <c r="I311" s="214"/>
      <c r="J311" s="232"/>
      <c r="K311" s="233">
        <f t="shared" si="28"/>
        <v>0</v>
      </c>
      <c r="L311" s="233">
        <f t="shared" si="29"/>
        <v>0</v>
      </c>
      <c r="M311" s="233">
        <f t="shared" si="30"/>
        <v>0</v>
      </c>
      <c r="N311" s="233">
        <f t="shared" si="31"/>
        <v>0</v>
      </c>
      <c r="O311" s="233">
        <f t="shared" si="32"/>
        <v>0</v>
      </c>
      <c r="P311" s="233">
        <f t="shared" si="33"/>
        <v>0</v>
      </c>
      <c r="Q311" s="234">
        <f t="shared" si="34"/>
        <v>0</v>
      </c>
      <c r="R311" s="170"/>
      <c r="S311" s="163"/>
      <c r="T311" s="163"/>
      <c r="U311" s="163"/>
      <c r="V311" s="163"/>
      <c r="W311" s="163"/>
      <c r="X311" s="163"/>
      <c r="Y311" s="163"/>
      <c r="Z311" s="163"/>
      <c r="AA311" s="163"/>
    </row>
    <row r="312" spans="1:27" s="171" customFormat="1" ht="17.5" x14ac:dyDescent="0.25">
      <c r="A312" s="169"/>
      <c r="B312" s="251">
        <v>299</v>
      </c>
      <c r="C312" s="212"/>
      <c r="D312" s="213"/>
      <c r="E312" s="214"/>
      <c r="F312" s="215"/>
      <c r="G312" s="214"/>
      <c r="H312" s="214"/>
      <c r="I312" s="214"/>
      <c r="J312" s="232"/>
      <c r="K312" s="233">
        <f t="shared" si="28"/>
        <v>0</v>
      </c>
      <c r="L312" s="233">
        <f t="shared" si="29"/>
        <v>0</v>
      </c>
      <c r="M312" s="233">
        <f t="shared" si="30"/>
        <v>0</v>
      </c>
      <c r="N312" s="233">
        <f t="shared" si="31"/>
        <v>0</v>
      </c>
      <c r="O312" s="233">
        <f t="shared" si="32"/>
        <v>0</v>
      </c>
      <c r="P312" s="233">
        <f t="shared" si="33"/>
        <v>0</v>
      </c>
      <c r="Q312" s="234">
        <f t="shared" si="34"/>
        <v>0</v>
      </c>
      <c r="R312" s="170"/>
      <c r="S312" s="163"/>
      <c r="T312" s="163"/>
      <c r="U312" s="163"/>
      <c r="V312" s="163"/>
      <c r="W312" s="163"/>
      <c r="X312" s="163"/>
      <c r="Y312" s="163"/>
      <c r="Z312" s="163"/>
      <c r="AA312" s="163"/>
    </row>
    <row r="313" spans="1:27" s="171" customFormat="1" ht="17.5" x14ac:dyDescent="0.25">
      <c r="A313" s="169"/>
      <c r="B313" s="251">
        <v>300</v>
      </c>
      <c r="C313" s="212"/>
      <c r="D313" s="213"/>
      <c r="E313" s="214"/>
      <c r="F313" s="215"/>
      <c r="G313" s="214"/>
      <c r="H313" s="214"/>
      <c r="I313" s="214"/>
      <c r="J313" s="232"/>
      <c r="K313" s="233">
        <f t="shared" si="28"/>
        <v>0</v>
      </c>
      <c r="L313" s="233">
        <f t="shared" si="29"/>
        <v>0</v>
      </c>
      <c r="M313" s="233">
        <f t="shared" si="30"/>
        <v>0</v>
      </c>
      <c r="N313" s="233">
        <f t="shared" si="31"/>
        <v>0</v>
      </c>
      <c r="O313" s="233">
        <f t="shared" si="32"/>
        <v>0</v>
      </c>
      <c r="P313" s="233">
        <f t="shared" si="33"/>
        <v>0</v>
      </c>
      <c r="Q313" s="234">
        <f t="shared" si="34"/>
        <v>0</v>
      </c>
      <c r="R313" s="170"/>
      <c r="S313" s="163"/>
      <c r="T313" s="163"/>
      <c r="U313" s="163"/>
      <c r="V313" s="163"/>
      <c r="W313" s="163"/>
      <c r="X313" s="163"/>
      <c r="Y313" s="163"/>
      <c r="Z313" s="163"/>
      <c r="AA313" s="163"/>
    </row>
    <row r="314" spans="1:27" s="171" customFormat="1" ht="17.5" x14ac:dyDescent="0.25">
      <c r="A314" s="169"/>
      <c r="B314" s="251">
        <v>301</v>
      </c>
      <c r="C314" s="212"/>
      <c r="D314" s="213"/>
      <c r="E314" s="214"/>
      <c r="F314" s="215"/>
      <c r="G314" s="214"/>
      <c r="H314" s="214"/>
      <c r="I314" s="214"/>
      <c r="J314" s="232"/>
      <c r="K314" s="233">
        <f t="shared" si="28"/>
        <v>0</v>
      </c>
      <c r="L314" s="233">
        <f t="shared" si="29"/>
        <v>0</v>
      </c>
      <c r="M314" s="233">
        <f t="shared" si="30"/>
        <v>0</v>
      </c>
      <c r="N314" s="233">
        <f t="shared" si="31"/>
        <v>0</v>
      </c>
      <c r="O314" s="233">
        <f t="shared" si="32"/>
        <v>0</v>
      </c>
      <c r="P314" s="233">
        <f t="shared" si="33"/>
        <v>0</v>
      </c>
      <c r="Q314" s="234">
        <f t="shared" si="34"/>
        <v>0</v>
      </c>
      <c r="R314" s="170"/>
      <c r="S314" s="163"/>
      <c r="T314" s="163"/>
      <c r="U314" s="163"/>
      <c r="V314" s="163"/>
      <c r="W314" s="163"/>
      <c r="X314" s="163"/>
      <c r="Y314" s="163"/>
      <c r="Z314" s="163"/>
      <c r="AA314" s="163"/>
    </row>
    <row r="315" spans="1:27" s="171" customFormat="1" ht="17.5" x14ac:dyDescent="0.25">
      <c r="A315" s="169"/>
      <c r="B315" s="251">
        <v>302</v>
      </c>
      <c r="C315" s="212"/>
      <c r="D315" s="213"/>
      <c r="E315" s="214"/>
      <c r="F315" s="215"/>
      <c r="G315" s="214"/>
      <c r="H315" s="214"/>
      <c r="I315" s="214"/>
      <c r="J315" s="232"/>
      <c r="K315" s="233">
        <f t="shared" si="28"/>
        <v>0</v>
      </c>
      <c r="L315" s="233">
        <f t="shared" si="29"/>
        <v>0</v>
      </c>
      <c r="M315" s="233">
        <f t="shared" si="30"/>
        <v>0</v>
      </c>
      <c r="N315" s="233">
        <f t="shared" si="31"/>
        <v>0</v>
      </c>
      <c r="O315" s="233">
        <f t="shared" si="32"/>
        <v>0</v>
      </c>
      <c r="P315" s="233">
        <f t="shared" si="33"/>
        <v>0</v>
      </c>
      <c r="Q315" s="234">
        <f t="shared" si="34"/>
        <v>0</v>
      </c>
      <c r="R315" s="170"/>
      <c r="S315" s="163"/>
      <c r="T315" s="163"/>
      <c r="U315" s="163"/>
      <c r="V315" s="163"/>
      <c r="W315" s="163"/>
      <c r="X315" s="163"/>
      <c r="Y315" s="163"/>
      <c r="Z315" s="163"/>
      <c r="AA315" s="163"/>
    </row>
    <row r="316" spans="1:27" s="171" customFormat="1" ht="17.5" x14ac:dyDescent="0.25">
      <c r="A316" s="169"/>
      <c r="B316" s="251">
        <v>303</v>
      </c>
      <c r="C316" s="212"/>
      <c r="D316" s="213"/>
      <c r="E316" s="214"/>
      <c r="F316" s="215"/>
      <c r="G316" s="214"/>
      <c r="H316" s="214"/>
      <c r="I316" s="214"/>
      <c r="J316" s="232"/>
      <c r="K316" s="233">
        <f t="shared" si="28"/>
        <v>0</v>
      </c>
      <c r="L316" s="233">
        <f t="shared" si="29"/>
        <v>0</v>
      </c>
      <c r="M316" s="233">
        <f t="shared" si="30"/>
        <v>0</v>
      </c>
      <c r="N316" s="233">
        <f t="shared" si="31"/>
        <v>0</v>
      </c>
      <c r="O316" s="233">
        <f t="shared" si="32"/>
        <v>0</v>
      </c>
      <c r="P316" s="233">
        <f t="shared" si="33"/>
        <v>0</v>
      </c>
      <c r="Q316" s="234">
        <f t="shared" si="34"/>
        <v>0</v>
      </c>
      <c r="R316" s="170"/>
      <c r="S316" s="163"/>
      <c r="T316" s="163"/>
      <c r="U316" s="163"/>
      <c r="V316" s="163"/>
      <c r="W316" s="163"/>
      <c r="X316" s="163"/>
      <c r="Y316" s="163"/>
      <c r="Z316" s="163"/>
      <c r="AA316" s="163"/>
    </row>
    <row r="317" spans="1:27" s="171" customFormat="1" ht="17.5" x14ac:dyDescent="0.25">
      <c r="A317" s="169"/>
      <c r="B317" s="251">
        <v>304</v>
      </c>
      <c r="C317" s="212"/>
      <c r="D317" s="213"/>
      <c r="E317" s="214"/>
      <c r="F317" s="215"/>
      <c r="G317" s="214"/>
      <c r="H317" s="214"/>
      <c r="I317" s="214"/>
      <c r="J317" s="232"/>
      <c r="K317" s="233">
        <f t="shared" si="28"/>
        <v>0</v>
      </c>
      <c r="L317" s="233">
        <f t="shared" si="29"/>
        <v>0</v>
      </c>
      <c r="M317" s="233">
        <f t="shared" si="30"/>
        <v>0</v>
      </c>
      <c r="N317" s="233">
        <f t="shared" si="31"/>
        <v>0</v>
      </c>
      <c r="O317" s="233">
        <f t="shared" si="32"/>
        <v>0</v>
      </c>
      <c r="P317" s="233">
        <f t="shared" si="33"/>
        <v>0</v>
      </c>
      <c r="Q317" s="234">
        <f t="shared" si="34"/>
        <v>0</v>
      </c>
      <c r="R317" s="170"/>
      <c r="S317" s="163"/>
      <c r="T317" s="163"/>
      <c r="U317" s="163"/>
      <c r="V317" s="163"/>
      <c r="W317" s="163"/>
      <c r="X317" s="163"/>
      <c r="Y317" s="163"/>
      <c r="Z317" s="163"/>
      <c r="AA317" s="163"/>
    </row>
    <row r="318" spans="1:27" s="171" customFormat="1" ht="17.5" x14ac:dyDescent="0.25">
      <c r="A318" s="169"/>
      <c r="B318" s="251">
        <v>305</v>
      </c>
      <c r="C318" s="212"/>
      <c r="D318" s="213"/>
      <c r="E318" s="214"/>
      <c r="F318" s="215"/>
      <c r="G318" s="214"/>
      <c r="H318" s="214"/>
      <c r="I318" s="214"/>
      <c r="J318" s="232"/>
      <c r="K318" s="233">
        <f t="shared" si="28"/>
        <v>0</v>
      </c>
      <c r="L318" s="233">
        <f t="shared" si="29"/>
        <v>0</v>
      </c>
      <c r="M318" s="233">
        <f t="shared" si="30"/>
        <v>0</v>
      </c>
      <c r="N318" s="233">
        <f t="shared" si="31"/>
        <v>0</v>
      </c>
      <c r="O318" s="233">
        <f t="shared" si="32"/>
        <v>0</v>
      </c>
      <c r="P318" s="233">
        <f t="shared" si="33"/>
        <v>0</v>
      </c>
      <c r="Q318" s="234">
        <f t="shared" si="34"/>
        <v>0</v>
      </c>
      <c r="R318" s="170"/>
      <c r="S318" s="163"/>
      <c r="T318" s="163"/>
      <c r="U318" s="163"/>
      <c r="V318" s="163"/>
      <c r="W318" s="163"/>
      <c r="X318" s="163"/>
      <c r="Y318" s="163"/>
      <c r="Z318" s="163"/>
      <c r="AA318" s="163"/>
    </row>
    <row r="319" spans="1:27" s="171" customFormat="1" ht="17.5" x14ac:dyDescent="0.25">
      <c r="A319" s="169"/>
      <c r="B319" s="251">
        <v>306</v>
      </c>
      <c r="C319" s="212"/>
      <c r="D319" s="213"/>
      <c r="E319" s="214"/>
      <c r="F319" s="215"/>
      <c r="G319" s="214"/>
      <c r="H319" s="214"/>
      <c r="I319" s="214"/>
      <c r="J319" s="232"/>
      <c r="K319" s="233">
        <f t="shared" si="28"/>
        <v>0</v>
      </c>
      <c r="L319" s="233">
        <f t="shared" si="29"/>
        <v>0</v>
      </c>
      <c r="M319" s="233">
        <f t="shared" si="30"/>
        <v>0</v>
      </c>
      <c r="N319" s="233">
        <f t="shared" si="31"/>
        <v>0</v>
      </c>
      <c r="O319" s="233">
        <f t="shared" si="32"/>
        <v>0</v>
      </c>
      <c r="P319" s="233">
        <f t="shared" si="33"/>
        <v>0</v>
      </c>
      <c r="Q319" s="234">
        <f t="shared" si="34"/>
        <v>0</v>
      </c>
      <c r="R319" s="170"/>
      <c r="S319" s="163"/>
      <c r="T319" s="163"/>
      <c r="U319" s="163"/>
      <c r="V319" s="163"/>
      <c r="W319" s="163"/>
      <c r="X319" s="163"/>
      <c r="Y319" s="163"/>
      <c r="Z319" s="163"/>
      <c r="AA319" s="163"/>
    </row>
    <row r="320" spans="1:27" s="171" customFormat="1" ht="17.5" x14ac:dyDescent="0.25">
      <c r="A320" s="169"/>
      <c r="B320" s="251">
        <v>307</v>
      </c>
      <c r="C320" s="212"/>
      <c r="D320" s="213"/>
      <c r="E320" s="214"/>
      <c r="F320" s="215"/>
      <c r="G320" s="214"/>
      <c r="H320" s="214"/>
      <c r="I320" s="214"/>
      <c r="J320" s="232"/>
      <c r="K320" s="233">
        <f t="shared" si="28"/>
        <v>0</v>
      </c>
      <c r="L320" s="233">
        <f t="shared" si="29"/>
        <v>0</v>
      </c>
      <c r="M320" s="233">
        <f t="shared" si="30"/>
        <v>0</v>
      </c>
      <c r="N320" s="233">
        <f t="shared" si="31"/>
        <v>0</v>
      </c>
      <c r="O320" s="233">
        <f t="shared" si="32"/>
        <v>0</v>
      </c>
      <c r="P320" s="233">
        <f t="shared" si="33"/>
        <v>0</v>
      </c>
      <c r="Q320" s="234">
        <f t="shared" si="34"/>
        <v>0</v>
      </c>
      <c r="R320" s="170"/>
      <c r="S320" s="163"/>
      <c r="T320" s="163"/>
      <c r="U320" s="163"/>
      <c r="V320" s="163"/>
      <c r="W320" s="163"/>
      <c r="X320" s="163"/>
      <c r="Y320" s="163"/>
      <c r="Z320" s="163"/>
      <c r="AA320" s="163"/>
    </row>
    <row r="321" spans="1:27" s="171" customFormat="1" ht="17.5" x14ac:dyDescent="0.25">
      <c r="A321" s="169"/>
      <c r="B321" s="251">
        <v>308</v>
      </c>
      <c r="C321" s="212"/>
      <c r="D321" s="213"/>
      <c r="E321" s="214"/>
      <c r="F321" s="215"/>
      <c r="G321" s="214"/>
      <c r="H321" s="214"/>
      <c r="I321" s="214"/>
      <c r="J321" s="232"/>
      <c r="K321" s="233">
        <f t="shared" si="28"/>
        <v>0</v>
      </c>
      <c r="L321" s="233">
        <f t="shared" si="29"/>
        <v>0</v>
      </c>
      <c r="M321" s="233">
        <f t="shared" si="30"/>
        <v>0</v>
      </c>
      <c r="N321" s="233">
        <f t="shared" si="31"/>
        <v>0</v>
      </c>
      <c r="O321" s="233">
        <f t="shared" si="32"/>
        <v>0</v>
      </c>
      <c r="P321" s="233">
        <f t="shared" si="33"/>
        <v>0</v>
      </c>
      <c r="Q321" s="234">
        <f t="shared" si="34"/>
        <v>0</v>
      </c>
      <c r="R321" s="170"/>
      <c r="S321" s="163"/>
      <c r="T321" s="163"/>
      <c r="U321" s="163"/>
      <c r="V321" s="163"/>
      <c r="W321" s="163"/>
      <c r="X321" s="163"/>
      <c r="Y321" s="163"/>
      <c r="Z321" s="163"/>
      <c r="AA321" s="163"/>
    </row>
    <row r="322" spans="1:27" s="171" customFormat="1" ht="17.5" x14ac:dyDescent="0.25">
      <c r="A322" s="169"/>
      <c r="B322" s="251">
        <v>309</v>
      </c>
      <c r="C322" s="212"/>
      <c r="D322" s="213"/>
      <c r="E322" s="214"/>
      <c r="F322" s="215"/>
      <c r="G322" s="214"/>
      <c r="H322" s="214"/>
      <c r="I322" s="214"/>
      <c r="J322" s="232"/>
      <c r="K322" s="233">
        <f t="shared" si="28"/>
        <v>0</v>
      </c>
      <c r="L322" s="233">
        <f t="shared" si="29"/>
        <v>0</v>
      </c>
      <c r="M322" s="233">
        <f t="shared" si="30"/>
        <v>0</v>
      </c>
      <c r="N322" s="233">
        <f t="shared" si="31"/>
        <v>0</v>
      </c>
      <c r="O322" s="233">
        <f t="shared" si="32"/>
        <v>0</v>
      </c>
      <c r="P322" s="233">
        <f t="shared" si="33"/>
        <v>0</v>
      </c>
      <c r="Q322" s="234">
        <f t="shared" si="34"/>
        <v>0</v>
      </c>
      <c r="R322" s="170"/>
      <c r="S322" s="163"/>
      <c r="T322" s="163"/>
      <c r="U322" s="163"/>
      <c r="V322" s="163"/>
      <c r="W322" s="163"/>
      <c r="X322" s="163"/>
      <c r="Y322" s="163"/>
      <c r="Z322" s="163"/>
      <c r="AA322" s="163"/>
    </row>
    <row r="323" spans="1:27" s="171" customFormat="1" ht="17.5" x14ac:dyDescent="0.25">
      <c r="A323" s="169"/>
      <c r="B323" s="251">
        <v>310</v>
      </c>
      <c r="C323" s="212"/>
      <c r="D323" s="213"/>
      <c r="E323" s="214"/>
      <c r="F323" s="215"/>
      <c r="G323" s="214"/>
      <c r="H323" s="214"/>
      <c r="I323" s="214"/>
      <c r="J323" s="232"/>
      <c r="K323" s="233">
        <f t="shared" si="28"/>
        <v>0</v>
      </c>
      <c r="L323" s="233">
        <f t="shared" si="29"/>
        <v>0</v>
      </c>
      <c r="M323" s="233">
        <f t="shared" si="30"/>
        <v>0</v>
      </c>
      <c r="N323" s="233">
        <f t="shared" si="31"/>
        <v>0</v>
      </c>
      <c r="O323" s="233">
        <f t="shared" si="32"/>
        <v>0</v>
      </c>
      <c r="P323" s="233">
        <f t="shared" si="33"/>
        <v>0</v>
      </c>
      <c r="Q323" s="234">
        <f t="shared" si="34"/>
        <v>0</v>
      </c>
      <c r="R323" s="170"/>
      <c r="S323" s="163"/>
      <c r="T323" s="163"/>
      <c r="U323" s="163"/>
      <c r="V323" s="163"/>
      <c r="W323" s="163"/>
      <c r="X323" s="163"/>
      <c r="Y323" s="163"/>
      <c r="Z323" s="163"/>
      <c r="AA323" s="163"/>
    </row>
    <row r="324" spans="1:27" s="171" customFormat="1" ht="17.5" x14ac:dyDescent="0.25">
      <c r="A324" s="169"/>
      <c r="B324" s="251">
        <v>311</v>
      </c>
      <c r="C324" s="212"/>
      <c r="D324" s="213"/>
      <c r="E324" s="214"/>
      <c r="F324" s="215"/>
      <c r="G324" s="214"/>
      <c r="H324" s="214"/>
      <c r="I324" s="214"/>
      <c r="J324" s="232"/>
      <c r="K324" s="233">
        <f t="shared" si="28"/>
        <v>0</v>
      </c>
      <c r="L324" s="233">
        <f t="shared" si="29"/>
        <v>0</v>
      </c>
      <c r="M324" s="233">
        <f t="shared" si="30"/>
        <v>0</v>
      </c>
      <c r="N324" s="233">
        <f t="shared" si="31"/>
        <v>0</v>
      </c>
      <c r="O324" s="233">
        <f t="shared" si="32"/>
        <v>0</v>
      </c>
      <c r="P324" s="233">
        <f t="shared" si="33"/>
        <v>0</v>
      </c>
      <c r="Q324" s="234">
        <f t="shared" si="34"/>
        <v>0</v>
      </c>
      <c r="R324" s="170"/>
      <c r="S324" s="163"/>
      <c r="T324" s="163"/>
      <c r="U324" s="163"/>
      <c r="V324" s="163"/>
      <c r="W324" s="163"/>
      <c r="X324" s="163"/>
      <c r="Y324" s="163"/>
      <c r="Z324" s="163"/>
      <c r="AA324" s="163"/>
    </row>
    <row r="325" spans="1:27" s="171" customFormat="1" ht="17.5" x14ac:dyDescent="0.25">
      <c r="A325" s="169"/>
      <c r="B325" s="251">
        <v>312</v>
      </c>
      <c r="C325" s="212"/>
      <c r="D325" s="213"/>
      <c r="E325" s="214"/>
      <c r="F325" s="215"/>
      <c r="G325" s="214"/>
      <c r="H325" s="214"/>
      <c r="I325" s="214"/>
      <c r="J325" s="232"/>
      <c r="K325" s="233">
        <f t="shared" si="28"/>
        <v>0</v>
      </c>
      <c r="L325" s="233">
        <f t="shared" si="29"/>
        <v>0</v>
      </c>
      <c r="M325" s="233">
        <f t="shared" si="30"/>
        <v>0</v>
      </c>
      <c r="N325" s="233">
        <f t="shared" si="31"/>
        <v>0</v>
      </c>
      <c r="O325" s="233">
        <f t="shared" si="32"/>
        <v>0</v>
      </c>
      <c r="P325" s="233">
        <f t="shared" si="33"/>
        <v>0</v>
      </c>
      <c r="Q325" s="234">
        <f t="shared" si="34"/>
        <v>0</v>
      </c>
      <c r="R325" s="170"/>
      <c r="S325" s="163"/>
      <c r="T325" s="163"/>
      <c r="U325" s="163"/>
      <c r="V325" s="163"/>
      <c r="W325" s="163"/>
      <c r="X325" s="163"/>
      <c r="Y325" s="163"/>
      <c r="Z325" s="163"/>
      <c r="AA325" s="163"/>
    </row>
    <row r="326" spans="1:27" s="171" customFormat="1" ht="17.5" x14ac:dyDescent="0.25">
      <c r="A326" s="169"/>
      <c r="B326" s="251">
        <v>313</v>
      </c>
      <c r="C326" s="212"/>
      <c r="D326" s="213"/>
      <c r="E326" s="214"/>
      <c r="F326" s="215"/>
      <c r="G326" s="214"/>
      <c r="H326" s="214"/>
      <c r="I326" s="214"/>
      <c r="J326" s="232"/>
      <c r="K326" s="233">
        <f t="shared" si="28"/>
        <v>0</v>
      </c>
      <c r="L326" s="233">
        <f t="shared" si="29"/>
        <v>0</v>
      </c>
      <c r="M326" s="233">
        <f t="shared" si="30"/>
        <v>0</v>
      </c>
      <c r="N326" s="233">
        <f t="shared" si="31"/>
        <v>0</v>
      </c>
      <c r="O326" s="233">
        <f t="shared" si="32"/>
        <v>0</v>
      </c>
      <c r="P326" s="233">
        <f t="shared" si="33"/>
        <v>0</v>
      </c>
      <c r="Q326" s="234">
        <f t="shared" si="34"/>
        <v>0</v>
      </c>
      <c r="R326" s="170"/>
      <c r="S326" s="163"/>
      <c r="T326" s="163"/>
      <c r="U326" s="163"/>
      <c r="V326" s="163"/>
      <c r="W326" s="163"/>
      <c r="X326" s="163"/>
      <c r="Y326" s="163"/>
      <c r="Z326" s="163"/>
      <c r="AA326" s="163"/>
    </row>
    <row r="327" spans="1:27" s="171" customFormat="1" ht="17.5" x14ac:dyDescent="0.25">
      <c r="A327" s="169"/>
      <c r="B327" s="251">
        <v>314</v>
      </c>
      <c r="C327" s="212"/>
      <c r="D327" s="213"/>
      <c r="E327" s="214"/>
      <c r="F327" s="215"/>
      <c r="G327" s="214"/>
      <c r="H327" s="214"/>
      <c r="I327" s="214"/>
      <c r="J327" s="232"/>
      <c r="K327" s="233">
        <f t="shared" si="28"/>
        <v>0</v>
      </c>
      <c r="L327" s="233">
        <f t="shared" si="29"/>
        <v>0</v>
      </c>
      <c r="M327" s="233">
        <f t="shared" si="30"/>
        <v>0</v>
      </c>
      <c r="N327" s="233">
        <f t="shared" si="31"/>
        <v>0</v>
      </c>
      <c r="O327" s="233">
        <f t="shared" si="32"/>
        <v>0</v>
      </c>
      <c r="P327" s="233">
        <f t="shared" si="33"/>
        <v>0</v>
      </c>
      <c r="Q327" s="234">
        <f t="shared" si="34"/>
        <v>0</v>
      </c>
      <c r="R327" s="170"/>
      <c r="S327" s="163"/>
      <c r="T327" s="163"/>
      <c r="U327" s="163"/>
      <c r="V327" s="163"/>
      <c r="W327" s="163"/>
      <c r="X327" s="163"/>
      <c r="Y327" s="163"/>
      <c r="Z327" s="163"/>
      <c r="AA327" s="163"/>
    </row>
    <row r="328" spans="1:27" s="171" customFormat="1" ht="17.5" x14ac:dyDescent="0.25">
      <c r="A328" s="169"/>
      <c r="B328" s="251">
        <v>315</v>
      </c>
      <c r="C328" s="212"/>
      <c r="D328" s="213"/>
      <c r="E328" s="214"/>
      <c r="F328" s="215"/>
      <c r="G328" s="214"/>
      <c r="H328" s="214"/>
      <c r="I328" s="214"/>
      <c r="J328" s="232"/>
      <c r="K328" s="233">
        <f t="shared" si="28"/>
        <v>0</v>
      </c>
      <c r="L328" s="233">
        <f t="shared" si="29"/>
        <v>0</v>
      </c>
      <c r="M328" s="233">
        <f t="shared" si="30"/>
        <v>0</v>
      </c>
      <c r="N328" s="233">
        <f t="shared" si="31"/>
        <v>0</v>
      </c>
      <c r="O328" s="233">
        <f t="shared" si="32"/>
        <v>0</v>
      </c>
      <c r="P328" s="233">
        <f t="shared" si="33"/>
        <v>0</v>
      </c>
      <c r="Q328" s="234">
        <f t="shared" si="34"/>
        <v>0</v>
      </c>
      <c r="R328" s="170"/>
      <c r="S328" s="163"/>
      <c r="T328" s="163"/>
      <c r="U328" s="163"/>
      <c r="V328" s="163"/>
      <c r="W328" s="163"/>
      <c r="X328" s="163"/>
      <c r="Y328" s="163"/>
      <c r="Z328" s="163"/>
      <c r="AA328" s="163"/>
    </row>
    <row r="329" spans="1:27" s="171" customFormat="1" ht="17.5" x14ac:dyDescent="0.25">
      <c r="A329" s="169"/>
      <c r="B329" s="251">
        <v>316</v>
      </c>
      <c r="C329" s="212"/>
      <c r="D329" s="213"/>
      <c r="E329" s="214"/>
      <c r="F329" s="215"/>
      <c r="G329" s="214"/>
      <c r="H329" s="214"/>
      <c r="I329" s="214"/>
      <c r="J329" s="232"/>
      <c r="K329" s="233">
        <f t="shared" si="28"/>
        <v>0</v>
      </c>
      <c r="L329" s="233">
        <f t="shared" si="29"/>
        <v>0</v>
      </c>
      <c r="M329" s="233">
        <f t="shared" si="30"/>
        <v>0</v>
      </c>
      <c r="N329" s="233">
        <f t="shared" si="31"/>
        <v>0</v>
      </c>
      <c r="O329" s="233">
        <f t="shared" si="32"/>
        <v>0</v>
      </c>
      <c r="P329" s="233">
        <f t="shared" si="33"/>
        <v>0</v>
      </c>
      <c r="Q329" s="234">
        <f t="shared" si="34"/>
        <v>0</v>
      </c>
      <c r="R329" s="170"/>
      <c r="S329" s="163"/>
      <c r="T329" s="163"/>
      <c r="U329" s="163"/>
      <c r="V329" s="163"/>
      <c r="W329" s="163"/>
      <c r="X329" s="163"/>
      <c r="Y329" s="163"/>
      <c r="Z329" s="163"/>
      <c r="AA329" s="163"/>
    </row>
    <row r="330" spans="1:27" s="171" customFormat="1" ht="17.5" x14ac:dyDescent="0.25">
      <c r="A330" s="169"/>
      <c r="B330" s="251">
        <v>317</v>
      </c>
      <c r="C330" s="212"/>
      <c r="D330" s="213"/>
      <c r="E330" s="214"/>
      <c r="F330" s="215"/>
      <c r="G330" s="214"/>
      <c r="H330" s="214"/>
      <c r="I330" s="214"/>
      <c r="J330" s="232"/>
      <c r="K330" s="233">
        <f t="shared" si="28"/>
        <v>0</v>
      </c>
      <c r="L330" s="233">
        <f t="shared" si="29"/>
        <v>0</v>
      </c>
      <c r="M330" s="233">
        <f t="shared" si="30"/>
        <v>0</v>
      </c>
      <c r="N330" s="233">
        <f t="shared" si="31"/>
        <v>0</v>
      </c>
      <c r="O330" s="233">
        <f t="shared" si="32"/>
        <v>0</v>
      </c>
      <c r="P330" s="233">
        <f t="shared" si="33"/>
        <v>0</v>
      </c>
      <c r="Q330" s="234">
        <f t="shared" si="34"/>
        <v>0</v>
      </c>
      <c r="R330" s="170"/>
      <c r="S330" s="163"/>
      <c r="T330" s="163"/>
      <c r="U330" s="163"/>
      <c r="V330" s="163"/>
      <c r="W330" s="163"/>
      <c r="X330" s="163"/>
      <c r="Y330" s="163"/>
      <c r="Z330" s="163"/>
      <c r="AA330" s="163"/>
    </row>
    <row r="331" spans="1:27" s="171" customFormat="1" ht="17.5" x14ac:dyDescent="0.25">
      <c r="A331" s="169"/>
      <c r="B331" s="251">
        <v>318</v>
      </c>
      <c r="C331" s="212"/>
      <c r="D331" s="213"/>
      <c r="E331" s="214"/>
      <c r="F331" s="215"/>
      <c r="G331" s="214"/>
      <c r="H331" s="214"/>
      <c r="I331" s="214"/>
      <c r="J331" s="232"/>
      <c r="K331" s="233">
        <f t="shared" si="28"/>
        <v>0</v>
      </c>
      <c r="L331" s="233">
        <f t="shared" si="29"/>
        <v>0</v>
      </c>
      <c r="M331" s="233">
        <f t="shared" si="30"/>
        <v>0</v>
      </c>
      <c r="N331" s="233">
        <f t="shared" si="31"/>
        <v>0</v>
      </c>
      <c r="O331" s="233">
        <f t="shared" si="32"/>
        <v>0</v>
      </c>
      <c r="P331" s="233">
        <f t="shared" si="33"/>
        <v>0</v>
      </c>
      <c r="Q331" s="234">
        <f t="shared" si="34"/>
        <v>0</v>
      </c>
      <c r="R331" s="170"/>
      <c r="S331" s="163"/>
      <c r="T331" s="163"/>
      <c r="U331" s="163"/>
      <c r="V331" s="163"/>
      <c r="W331" s="163"/>
      <c r="X331" s="163"/>
      <c r="Y331" s="163"/>
      <c r="Z331" s="163"/>
      <c r="AA331" s="163"/>
    </row>
    <row r="332" spans="1:27" s="171" customFormat="1" ht="17.5" x14ac:dyDescent="0.25">
      <c r="A332" s="169"/>
      <c r="B332" s="251">
        <v>319</v>
      </c>
      <c r="C332" s="212"/>
      <c r="D332" s="213"/>
      <c r="E332" s="214"/>
      <c r="F332" s="215"/>
      <c r="G332" s="214"/>
      <c r="H332" s="214"/>
      <c r="I332" s="214"/>
      <c r="J332" s="232"/>
      <c r="K332" s="233">
        <f t="shared" si="28"/>
        <v>0</v>
      </c>
      <c r="L332" s="233">
        <f t="shared" si="29"/>
        <v>0</v>
      </c>
      <c r="M332" s="233">
        <f t="shared" si="30"/>
        <v>0</v>
      </c>
      <c r="N332" s="233">
        <f t="shared" si="31"/>
        <v>0</v>
      </c>
      <c r="O332" s="233">
        <f t="shared" si="32"/>
        <v>0</v>
      </c>
      <c r="P332" s="233">
        <f t="shared" si="33"/>
        <v>0</v>
      </c>
      <c r="Q332" s="234">
        <f t="shared" si="34"/>
        <v>0</v>
      </c>
      <c r="R332" s="170"/>
      <c r="S332" s="163"/>
      <c r="T332" s="163"/>
      <c r="U332" s="163"/>
      <c r="V332" s="163"/>
      <c r="W332" s="163"/>
      <c r="X332" s="163"/>
      <c r="Y332" s="163"/>
      <c r="Z332" s="163"/>
      <c r="AA332" s="163"/>
    </row>
    <row r="333" spans="1:27" s="171" customFormat="1" ht="17.5" x14ac:dyDescent="0.25">
      <c r="A333" s="169"/>
      <c r="B333" s="251">
        <v>320</v>
      </c>
      <c r="C333" s="212"/>
      <c r="D333" s="213"/>
      <c r="E333" s="214"/>
      <c r="F333" s="215"/>
      <c r="G333" s="214"/>
      <c r="H333" s="214"/>
      <c r="I333" s="214"/>
      <c r="J333" s="232"/>
      <c r="K333" s="233">
        <f t="shared" si="28"/>
        <v>0</v>
      </c>
      <c r="L333" s="233">
        <f t="shared" si="29"/>
        <v>0</v>
      </c>
      <c r="M333" s="233">
        <f t="shared" si="30"/>
        <v>0</v>
      </c>
      <c r="N333" s="233">
        <f t="shared" si="31"/>
        <v>0</v>
      </c>
      <c r="O333" s="233">
        <f t="shared" si="32"/>
        <v>0</v>
      </c>
      <c r="P333" s="233">
        <f t="shared" si="33"/>
        <v>0</v>
      </c>
      <c r="Q333" s="234">
        <f t="shared" si="34"/>
        <v>0</v>
      </c>
      <c r="R333" s="170"/>
      <c r="S333" s="163"/>
      <c r="T333" s="163"/>
      <c r="U333" s="163"/>
      <c r="V333" s="163"/>
      <c r="W333" s="163"/>
      <c r="X333" s="163"/>
      <c r="Y333" s="163"/>
      <c r="Z333" s="163"/>
      <c r="AA333" s="163"/>
    </row>
    <row r="334" spans="1:27" s="171" customFormat="1" ht="17.5" x14ac:dyDescent="0.25">
      <c r="A334" s="169"/>
      <c r="B334" s="251">
        <v>321</v>
      </c>
      <c r="C334" s="212"/>
      <c r="D334" s="213"/>
      <c r="E334" s="214"/>
      <c r="F334" s="215"/>
      <c r="G334" s="214"/>
      <c r="H334" s="214"/>
      <c r="I334" s="214"/>
      <c r="J334" s="232"/>
      <c r="K334" s="233">
        <f t="shared" si="28"/>
        <v>0</v>
      </c>
      <c r="L334" s="233">
        <f t="shared" si="29"/>
        <v>0</v>
      </c>
      <c r="M334" s="233">
        <f t="shared" si="30"/>
        <v>0</v>
      </c>
      <c r="N334" s="233">
        <f t="shared" si="31"/>
        <v>0</v>
      </c>
      <c r="O334" s="233">
        <f t="shared" si="32"/>
        <v>0</v>
      </c>
      <c r="P334" s="233">
        <f t="shared" si="33"/>
        <v>0</v>
      </c>
      <c r="Q334" s="234">
        <f t="shared" si="34"/>
        <v>0</v>
      </c>
      <c r="R334" s="170"/>
      <c r="S334" s="163"/>
      <c r="T334" s="163"/>
      <c r="U334" s="163"/>
      <c r="V334" s="163"/>
      <c r="W334" s="163"/>
      <c r="X334" s="163"/>
      <c r="Y334" s="163"/>
      <c r="Z334" s="163"/>
      <c r="AA334" s="163"/>
    </row>
    <row r="335" spans="1:27" s="171" customFormat="1" ht="17.5" x14ac:dyDescent="0.25">
      <c r="A335" s="169"/>
      <c r="B335" s="251">
        <v>322</v>
      </c>
      <c r="C335" s="212"/>
      <c r="D335" s="213"/>
      <c r="E335" s="214"/>
      <c r="F335" s="215"/>
      <c r="G335" s="214"/>
      <c r="H335" s="214"/>
      <c r="I335" s="214"/>
      <c r="J335" s="232"/>
      <c r="K335" s="233">
        <f t="shared" ref="K335:K398" si="35">IF(G335&gt;0,J335*0.3,0)</f>
        <v>0</v>
      </c>
      <c r="L335" s="233">
        <f t="shared" ref="L335:L398" si="36">IF(H335&gt;0,J335*0.7,0)</f>
        <v>0</v>
      </c>
      <c r="M335" s="233">
        <f t="shared" ref="M335:M398" si="37">IF(I335&gt;0,J335*0.7,0)</f>
        <v>0</v>
      </c>
      <c r="N335" s="233">
        <f t="shared" ref="N335:N398" si="38">G335*J335*0.3</f>
        <v>0</v>
      </c>
      <c r="O335" s="233">
        <f t="shared" ref="O335:O398" si="39">H335*J335*0.7</f>
        <v>0</v>
      </c>
      <c r="P335" s="233">
        <f t="shared" ref="P335:P398" si="40">I335*J335*0.7</f>
        <v>0</v>
      </c>
      <c r="Q335" s="234">
        <f t="shared" ref="Q335:Q398" si="41">N335+O335+P335</f>
        <v>0</v>
      </c>
      <c r="R335" s="170"/>
      <c r="S335" s="163"/>
      <c r="T335" s="163"/>
      <c r="U335" s="163"/>
      <c r="V335" s="163"/>
      <c r="W335" s="163"/>
      <c r="X335" s="163"/>
      <c r="Y335" s="163"/>
      <c r="Z335" s="163"/>
      <c r="AA335" s="163"/>
    </row>
    <row r="336" spans="1:27" s="171" customFormat="1" ht="17.5" x14ac:dyDescent="0.25">
      <c r="A336" s="169"/>
      <c r="B336" s="251">
        <v>323</v>
      </c>
      <c r="C336" s="212"/>
      <c r="D336" s="213"/>
      <c r="E336" s="214"/>
      <c r="F336" s="215"/>
      <c r="G336" s="214"/>
      <c r="H336" s="214"/>
      <c r="I336" s="214"/>
      <c r="J336" s="232"/>
      <c r="K336" s="233">
        <f t="shared" si="35"/>
        <v>0</v>
      </c>
      <c r="L336" s="233">
        <f t="shared" si="36"/>
        <v>0</v>
      </c>
      <c r="M336" s="233">
        <f t="shared" si="37"/>
        <v>0</v>
      </c>
      <c r="N336" s="233">
        <f t="shared" si="38"/>
        <v>0</v>
      </c>
      <c r="O336" s="233">
        <f t="shared" si="39"/>
        <v>0</v>
      </c>
      <c r="P336" s="233">
        <f t="shared" si="40"/>
        <v>0</v>
      </c>
      <c r="Q336" s="234">
        <f t="shared" si="41"/>
        <v>0</v>
      </c>
      <c r="R336" s="170"/>
      <c r="S336" s="163"/>
      <c r="T336" s="163"/>
      <c r="U336" s="163"/>
      <c r="V336" s="163"/>
      <c r="W336" s="163"/>
      <c r="X336" s="163"/>
      <c r="Y336" s="163"/>
      <c r="Z336" s="163"/>
      <c r="AA336" s="163"/>
    </row>
    <row r="337" spans="1:27" s="171" customFormat="1" ht="17.5" x14ac:dyDescent="0.25">
      <c r="A337" s="169"/>
      <c r="B337" s="251">
        <v>324</v>
      </c>
      <c r="C337" s="212"/>
      <c r="D337" s="213"/>
      <c r="E337" s="214"/>
      <c r="F337" s="215"/>
      <c r="G337" s="214"/>
      <c r="H337" s="214"/>
      <c r="I337" s="214"/>
      <c r="J337" s="232"/>
      <c r="K337" s="233">
        <f t="shared" si="35"/>
        <v>0</v>
      </c>
      <c r="L337" s="233">
        <f t="shared" si="36"/>
        <v>0</v>
      </c>
      <c r="M337" s="233">
        <f t="shared" si="37"/>
        <v>0</v>
      </c>
      <c r="N337" s="233">
        <f t="shared" si="38"/>
        <v>0</v>
      </c>
      <c r="O337" s="233">
        <f t="shared" si="39"/>
        <v>0</v>
      </c>
      <c r="P337" s="233">
        <f t="shared" si="40"/>
        <v>0</v>
      </c>
      <c r="Q337" s="234">
        <f t="shared" si="41"/>
        <v>0</v>
      </c>
      <c r="R337" s="170"/>
      <c r="S337" s="163"/>
      <c r="T337" s="163"/>
      <c r="U337" s="163"/>
      <c r="V337" s="163"/>
      <c r="W337" s="163"/>
      <c r="X337" s="163"/>
      <c r="Y337" s="163"/>
      <c r="Z337" s="163"/>
      <c r="AA337" s="163"/>
    </row>
    <row r="338" spans="1:27" s="171" customFormat="1" ht="17.5" x14ac:dyDescent="0.25">
      <c r="A338" s="169"/>
      <c r="B338" s="251">
        <v>325</v>
      </c>
      <c r="C338" s="212"/>
      <c r="D338" s="213"/>
      <c r="E338" s="214"/>
      <c r="F338" s="215"/>
      <c r="G338" s="214"/>
      <c r="H338" s="214"/>
      <c r="I338" s="214"/>
      <c r="J338" s="232"/>
      <c r="K338" s="233">
        <f t="shared" si="35"/>
        <v>0</v>
      </c>
      <c r="L338" s="233">
        <f t="shared" si="36"/>
        <v>0</v>
      </c>
      <c r="M338" s="233">
        <f t="shared" si="37"/>
        <v>0</v>
      </c>
      <c r="N338" s="233">
        <f t="shared" si="38"/>
        <v>0</v>
      </c>
      <c r="O338" s="233">
        <f t="shared" si="39"/>
        <v>0</v>
      </c>
      <c r="P338" s="233">
        <f t="shared" si="40"/>
        <v>0</v>
      </c>
      <c r="Q338" s="234">
        <f t="shared" si="41"/>
        <v>0</v>
      </c>
      <c r="R338" s="170"/>
      <c r="S338" s="163"/>
      <c r="T338" s="163"/>
      <c r="U338" s="163"/>
      <c r="V338" s="163"/>
      <c r="W338" s="163"/>
      <c r="X338" s="163"/>
      <c r="Y338" s="163"/>
      <c r="Z338" s="163"/>
      <c r="AA338" s="163"/>
    </row>
    <row r="339" spans="1:27" s="171" customFormat="1" ht="17.5" x14ac:dyDescent="0.25">
      <c r="A339" s="169"/>
      <c r="B339" s="251">
        <v>326</v>
      </c>
      <c r="C339" s="212"/>
      <c r="D339" s="213"/>
      <c r="E339" s="214"/>
      <c r="F339" s="215"/>
      <c r="G339" s="214"/>
      <c r="H339" s="214"/>
      <c r="I339" s="214"/>
      <c r="J339" s="232"/>
      <c r="K339" s="233">
        <f t="shared" si="35"/>
        <v>0</v>
      </c>
      <c r="L339" s="233">
        <f t="shared" si="36"/>
        <v>0</v>
      </c>
      <c r="M339" s="233">
        <f t="shared" si="37"/>
        <v>0</v>
      </c>
      <c r="N339" s="233">
        <f t="shared" si="38"/>
        <v>0</v>
      </c>
      <c r="O339" s="233">
        <f t="shared" si="39"/>
        <v>0</v>
      </c>
      <c r="P339" s="233">
        <f t="shared" si="40"/>
        <v>0</v>
      </c>
      <c r="Q339" s="234">
        <f t="shared" si="41"/>
        <v>0</v>
      </c>
      <c r="R339" s="170"/>
      <c r="S339" s="163"/>
      <c r="T339" s="163"/>
      <c r="U339" s="163"/>
      <c r="V339" s="163"/>
      <c r="W339" s="163"/>
      <c r="X339" s="163"/>
      <c r="Y339" s="163"/>
      <c r="Z339" s="163"/>
      <c r="AA339" s="163"/>
    </row>
    <row r="340" spans="1:27" s="171" customFormat="1" ht="17.5" x14ac:dyDescent="0.25">
      <c r="A340" s="169"/>
      <c r="B340" s="251">
        <v>327</v>
      </c>
      <c r="C340" s="212"/>
      <c r="D340" s="213"/>
      <c r="E340" s="214"/>
      <c r="F340" s="215"/>
      <c r="G340" s="214"/>
      <c r="H340" s="214"/>
      <c r="I340" s="214"/>
      <c r="J340" s="232"/>
      <c r="K340" s="233">
        <f t="shared" si="35"/>
        <v>0</v>
      </c>
      <c r="L340" s="233">
        <f t="shared" si="36"/>
        <v>0</v>
      </c>
      <c r="M340" s="233">
        <f t="shared" si="37"/>
        <v>0</v>
      </c>
      <c r="N340" s="233">
        <f t="shared" si="38"/>
        <v>0</v>
      </c>
      <c r="O340" s="233">
        <f t="shared" si="39"/>
        <v>0</v>
      </c>
      <c r="P340" s="233">
        <f t="shared" si="40"/>
        <v>0</v>
      </c>
      <c r="Q340" s="234">
        <f t="shared" si="41"/>
        <v>0</v>
      </c>
      <c r="R340" s="170"/>
      <c r="S340" s="163"/>
      <c r="T340" s="163"/>
      <c r="U340" s="163"/>
      <c r="V340" s="163"/>
      <c r="W340" s="163"/>
      <c r="X340" s="163"/>
      <c r="Y340" s="163"/>
      <c r="Z340" s="163"/>
      <c r="AA340" s="163"/>
    </row>
    <row r="341" spans="1:27" s="171" customFormat="1" ht="17.5" x14ac:dyDescent="0.25">
      <c r="A341" s="169"/>
      <c r="B341" s="251">
        <v>328</v>
      </c>
      <c r="C341" s="212"/>
      <c r="D341" s="213"/>
      <c r="E341" s="214"/>
      <c r="F341" s="215"/>
      <c r="G341" s="214"/>
      <c r="H341" s="214"/>
      <c r="I341" s="214"/>
      <c r="J341" s="232"/>
      <c r="K341" s="233">
        <f t="shared" si="35"/>
        <v>0</v>
      </c>
      <c r="L341" s="233">
        <f t="shared" si="36"/>
        <v>0</v>
      </c>
      <c r="M341" s="233">
        <f t="shared" si="37"/>
        <v>0</v>
      </c>
      <c r="N341" s="233">
        <f t="shared" si="38"/>
        <v>0</v>
      </c>
      <c r="O341" s="233">
        <f t="shared" si="39"/>
        <v>0</v>
      </c>
      <c r="P341" s="233">
        <f t="shared" si="40"/>
        <v>0</v>
      </c>
      <c r="Q341" s="234">
        <f t="shared" si="41"/>
        <v>0</v>
      </c>
      <c r="R341" s="170"/>
      <c r="S341" s="163"/>
      <c r="T341" s="163"/>
      <c r="U341" s="163"/>
      <c r="V341" s="163"/>
      <c r="W341" s="163"/>
      <c r="X341" s="163"/>
      <c r="Y341" s="163"/>
      <c r="Z341" s="163"/>
      <c r="AA341" s="163"/>
    </row>
    <row r="342" spans="1:27" s="171" customFormat="1" ht="17.5" x14ac:dyDescent="0.25">
      <c r="A342" s="169"/>
      <c r="B342" s="251">
        <v>329</v>
      </c>
      <c r="C342" s="212"/>
      <c r="D342" s="213"/>
      <c r="E342" s="214"/>
      <c r="F342" s="215"/>
      <c r="G342" s="214"/>
      <c r="H342" s="214"/>
      <c r="I342" s="214"/>
      <c r="J342" s="232"/>
      <c r="K342" s="233">
        <f t="shared" si="35"/>
        <v>0</v>
      </c>
      <c r="L342" s="233">
        <f t="shared" si="36"/>
        <v>0</v>
      </c>
      <c r="M342" s="233">
        <f t="shared" si="37"/>
        <v>0</v>
      </c>
      <c r="N342" s="233">
        <f t="shared" si="38"/>
        <v>0</v>
      </c>
      <c r="O342" s="233">
        <f t="shared" si="39"/>
        <v>0</v>
      </c>
      <c r="P342" s="233">
        <f t="shared" si="40"/>
        <v>0</v>
      </c>
      <c r="Q342" s="234">
        <f t="shared" si="41"/>
        <v>0</v>
      </c>
      <c r="R342" s="170"/>
      <c r="S342" s="163"/>
      <c r="T342" s="163"/>
      <c r="U342" s="163"/>
      <c r="V342" s="163"/>
      <c r="W342" s="163"/>
      <c r="X342" s="163"/>
      <c r="Y342" s="163"/>
      <c r="Z342" s="163"/>
      <c r="AA342" s="163"/>
    </row>
    <row r="343" spans="1:27" s="171" customFormat="1" ht="17.5" x14ac:dyDescent="0.25">
      <c r="A343" s="169"/>
      <c r="B343" s="251">
        <v>330</v>
      </c>
      <c r="C343" s="212"/>
      <c r="D343" s="213"/>
      <c r="E343" s="214"/>
      <c r="F343" s="215"/>
      <c r="G343" s="214"/>
      <c r="H343" s="214"/>
      <c r="I343" s="214"/>
      <c r="J343" s="232"/>
      <c r="K343" s="233">
        <f t="shared" si="35"/>
        <v>0</v>
      </c>
      <c r="L343" s="233">
        <f t="shared" si="36"/>
        <v>0</v>
      </c>
      <c r="M343" s="233">
        <f t="shared" si="37"/>
        <v>0</v>
      </c>
      <c r="N343" s="233">
        <f t="shared" si="38"/>
        <v>0</v>
      </c>
      <c r="O343" s="233">
        <f t="shared" si="39"/>
        <v>0</v>
      </c>
      <c r="P343" s="233">
        <f t="shared" si="40"/>
        <v>0</v>
      </c>
      <c r="Q343" s="234">
        <f t="shared" si="41"/>
        <v>0</v>
      </c>
      <c r="R343" s="170"/>
      <c r="S343" s="163"/>
      <c r="T343" s="163"/>
      <c r="U343" s="163"/>
      <c r="V343" s="163"/>
      <c r="W343" s="163"/>
      <c r="X343" s="163"/>
      <c r="Y343" s="163"/>
      <c r="Z343" s="163"/>
      <c r="AA343" s="163"/>
    </row>
    <row r="344" spans="1:27" s="171" customFormat="1" ht="17.5" x14ac:dyDescent="0.25">
      <c r="A344" s="169"/>
      <c r="B344" s="251">
        <v>331</v>
      </c>
      <c r="C344" s="212"/>
      <c r="D344" s="213"/>
      <c r="E344" s="214"/>
      <c r="F344" s="215"/>
      <c r="G344" s="214"/>
      <c r="H344" s="214"/>
      <c r="I344" s="214"/>
      <c r="J344" s="232"/>
      <c r="K344" s="233">
        <f t="shared" si="35"/>
        <v>0</v>
      </c>
      <c r="L344" s="233">
        <f t="shared" si="36"/>
        <v>0</v>
      </c>
      <c r="M344" s="233">
        <f t="shared" si="37"/>
        <v>0</v>
      </c>
      <c r="N344" s="233">
        <f t="shared" si="38"/>
        <v>0</v>
      </c>
      <c r="O344" s="233">
        <f t="shared" si="39"/>
        <v>0</v>
      </c>
      <c r="P344" s="233">
        <f t="shared" si="40"/>
        <v>0</v>
      </c>
      <c r="Q344" s="234">
        <f t="shared" si="41"/>
        <v>0</v>
      </c>
      <c r="R344" s="170"/>
      <c r="S344" s="163"/>
      <c r="T344" s="163"/>
      <c r="U344" s="163"/>
      <c r="V344" s="163"/>
      <c r="W344" s="163"/>
      <c r="X344" s="163"/>
      <c r="Y344" s="163"/>
      <c r="Z344" s="163"/>
      <c r="AA344" s="163"/>
    </row>
    <row r="345" spans="1:27" s="171" customFormat="1" ht="17.5" x14ac:dyDescent="0.25">
      <c r="A345" s="169"/>
      <c r="B345" s="251">
        <v>332</v>
      </c>
      <c r="C345" s="212"/>
      <c r="D345" s="213"/>
      <c r="E345" s="214"/>
      <c r="F345" s="215"/>
      <c r="G345" s="214"/>
      <c r="H345" s="214"/>
      <c r="I345" s="214"/>
      <c r="J345" s="232"/>
      <c r="K345" s="233">
        <f t="shared" si="35"/>
        <v>0</v>
      </c>
      <c r="L345" s="233">
        <f t="shared" si="36"/>
        <v>0</v>
      </c>
      <c r="M345" s="233">
        <f t="shared" si="37"/>
        <v>0</v>
      </c>
      <c r="N345" s="233">
        <f t="shared" si="38"/>
        <v>0</v>
      </c>
      <c r="O345" s="233">
        <f t="shared" si="39"/>
        <v>0</v>
      </c>
      <c r="P345" s="233">
        <f t="shared" si="40"/>
        <v>0</v>
      </c>
      <c r="Q345" s="234">
        <f t="shared" si="41"/>
        <v>0</v>
      </c>
      <c r="R345" s="170"/>
      <c r="S345" s="163"/>
      <c r="T345" s="163"/>
      <c r="U345" s="163"/>
      <c r="V345" s="163"/>
      <c r="W345" s="163"/>
      <c r="X345" s="163"/>
      <c r="Y345" s="163"/>
      <c r="Z345" s="163"/>
      <c r="AA345" s="163"/>
    </row>
    <row r="346" spans="1:27" s="171" customFormat="1" ht="17.5" x14ac:dyDescent="0.25">
      <c r="A346" s="169"/>
      <c r="B346" s="251">
        <v>333</v>
      </c>
      <c r="C346" s="212"/>
      <c r="D346" s="213"/>
      <c r="E346" s="214"/>
      <c r="F346" s="215"/>
      <c r="G346" s="214"/>
      <c r="H346" s="214"/>
      <c r="I346" s="214"/>
      <c r="J346" s="232"/>
      <c r="K346" s="233">
        <f t="shared" si="35"/>
        <v>0</v>
      </c>
      <c r="L346" s="233">
        <f t="shared" si="36"/>
        <v>0</v>
      </c>
      <c r="M346" s="233">
        <f t="shared" si="37"/>
        <v>0</v>
      </c>
      <c r="N346" s="233">
        <f t="shared" si="38"/>
        <v>0</v>
      </c>
      <c r="O346" s="233">
        <f t="shared" si="39"/>
        <v>0</v>
      </c>
      <c r="P346" s="233">
        <f t="shared" si="40"/>
        <v>0</v>
      </c>
      <c r="Q346" s="234">
        <f t="shared" si="41"/>
        <v>0</v>
      </c>
      <c r="R346" s="170"/>
      <c r="S346" s="163"/>
      <c r="T346" s="163"/>
      <c r="U346" s="163"/>
      <c r="V346" s="163"/>
      <c r="W346" s="163"/>
      <c r="X346" s="163"/>
      <c r="Y346" s="163"/>
      <c r="Z346" s="163"/>
      <c r="AA346" s="163"/>
    </row>
    <row r="347" spans="1:27" s="171" customFormat="1" ht="17.5" x14ac:dyDescent="0.25">
      <c r="A347" s="169"/>
      <c r="B347" s="251">
        <v>334</v>
      </c>
      <c r="C347" s="212"/>
      <c r="D347" s="213"/>
      <c r="E347" s="214"/>
      <c r="F347" s="215"/>
      <c r="G347" s="214"/>
      <c r="H347" s="214"/>
      <c r="I347" s="214"/>
      <c r="J347" s="232"/>
      <c r="K347" s="233">
        <f t="shared" si="35"/>
        <v>0</v>
      </c>
      <c r="L347" s="233">
        <f t="shared" si="36"/>
        <v>0</v>
      </c>
      <c r="M347" s="233">
        <f t="shared" si="37"/>
        <v>0</v>
      </c>
      <c r="N347" s="233">
        <f t="shared" si="38"/>
        <v>0</v>
      </c>
      <c r="O347" s="233">
        <f t="shared" si="39"/>
        <v>0</v>
      </c>
      <c r="P347" s="233">
        <f t="shared" si="40"/>
        <v>0</v>
      </c>
      <c r="Q347" s="234">
        <f t="shared" si="41"/>
        <v>0</v>
      </c>
      <c r="R347" s="170"/>
      <c r="S347" s="163"/>
      <c r="T347" s="163"/>
      <c r="U347" s="163"/>
      <c r="V347" s="163"/>
      <c r="W347" s="163"/>
      <c r="X347" s="163"/>
      <c r="Y347" s="163"/>
      <c r="Z347" s="163"/>
      <c r="AA347" s="163"/>
    </row>
    <row r="348" spans="1:27" s="171" customFormat="1" ht="17.5" x14ac:dyDescent="0.25">
      <c r="A348" s="169"/>
      <c r="B348" s="251">
        <v>335</v>
      </c>
      <c r="C348" s="212"/>
      <c r="D348" s="213"/>
      <c r="E348" s="214"/>
      <c r="F348" s="215"/>
      <c r="G348" s="214"/>
      <c r="H348" s="214"/>
      <c r="I348" s="214"/>
      <c r="J348" s="232"/>
      <c r="K348" s="233">
        <f t="shared" si="35"/>
        <v>0</v>
      </c>
      <c r="L348" s="233">
        <f t="shared" si="36"/>
        <v>0</v>
      </c>
      <c r="M348" s="233">
        <f t="shared" si="37"/>
        <v>0</v>
      </c>
      <c r="N348" s="233">
        <f t="shared" si="38"/>
        <v>0</v>
      </c>
      <c r="O348" s="233">
        <f t="shared" si="39"/>
        <v>0</v>
      </c>
      <c r="P348" s="233">
        <f t="shared" si="40"/>
        <v>0</v>
      </c>
      <c r="Q348" s="234">
        <f t="shared" si="41"/>
        <v>0</v>
      </c>
      <c r="R348" s="170"/>
      <c r="S348" s="163"/>
      <c r="T348" s="163"/>
      <c r="U348" s="163"/>
      <c r="V348" s="163"/>
      <c r="W348" s="163"/>
      <c r="X348" s="163"/>
      <c r="Y348" s="163"/>
      <c r="Z348" s="163"/>
      <c r="AA348" s="163"/>
    </row>
    <row r="349" spans="1:27" s="171" customFormat="1" ht="17.5" x14ac:dyDescent="0.25">
      <c r="A349" s="169"/>
      <c r="B349" s="251">
        <v>336</v>
      </c>
      <c r="C349" s="212"/>
      <c r="D349" s="213"/>
      <c r="E349" s="214"/>
      <c r="F349" s="215"/>
      <c r="G349" s="214"/>
      <c r="H349" s="214"/>
      <c r="I349" s="214"/>
      <c r="J349" s="232"/>
      <c r="K349" s="233">
        <f t="shared" si="35"/>
        <v>0</v>
      </c>
      <c r="L349" s="233">
        <f t="shared" si="36"/>
        <v>0</v>
      </c>
      <c r="M349" s="233">
        <f t="shared" si="37"/>
        <v>0</v>
      </c>
      <c r="N349" s="233">
        <f t="shared" si="38"/>
        <v>0</v>
      </c>
      <c r="O349" s="233">
        <f t="shared" si="39"/>
        <v>0</v>
      </c>
      <c r="P349" s="233">
        <f t="shared" si="40"/>
        <v>0</v>
      </c>
      <c r="Q349" s="234">
        <f t="shared" si="41"/>
        <v>0</v>
      </c>
      <c r="R349" s="170"/>
      <c r="S349" s="163"/>
      <c r="T349" s="163"/>
      <c r="U349" s="163"/>
      <c r="V349" s="163"/>
      <c r="W349" s="163"/>
      <c r="X349" s="163"/>
      <c r="Y349" s="163"/>
      <c r="Z349" s="163"/>
      <c r="AA349" s="163"/>
    </row>
    <row r="350" spans="1:27" s="171" customFormat="1" ht="17.5" x14ac:dyDescent="0.25">
      <c r="A350" s="169"/>
      <c r="B350" s="251">
        <v>337</v>
      </c>
      <c r="C350" s="212"/>
      <c r="D350" s="213"/>
      <c r="E350" s="214"/>
      <c r="F350" s="215"/>
      <c r="G350" s="214"/>
      <c r="H350" s="214"/>
      <c r="I350" s="214"/>
      <c r="J350" s="232"/>
      <c r="K350" s="233">
        <f t="shared" si="35"/>
        <v>0</v>
      </c>
      <c r="L350" s="233">
        <f t="shared" si="36"/>
        <v>0</v>
      </c>
      <c r="M350" s="233">
        <f t="shared" si="37"/>
        <v>0</v>
      </c>
      <c r="N350" s="233">
        <f t="shared" si="38"/>
        <v>0</v>
      </c>
      <c r="O350" s="233">
        <f t="shared" si="39"/>
        <v>0</v>
      </c>
      <c r="P350" s="233">
        <f t="shared" si="40"/>
        <v>0</v>
      </c>
      <c r="Q350" s="234">
        <f t="shared" si="41"/>
        <v>0</v>
      </c>
      <c r="R350" s="170"/>
      <c r="S350" s="163"/>
      <c r="T350" s="163"/>
      <c r="U350" s="163"/>
      <c r="V350" s="163"/>
      <c r="W350" s="163"/>
      <c r="X350" s="163"/>
      <c r="Y350" s="163"/>
      <c r="Z350" s="163"/>
      <c r="AA350" s="163"/>
    </row>
    <row r="351" spans="1:27" s="171" customFormat="1" ht="17.5" x14ac:dyDescent="0.25">
      <c r="A351" s="169"/>
      <c r="B351" s="251">
        <v>338</v>
      </c>
      <c r="C351" s="212"/>
      <c r="D351" s="213"/>
      <c r="E351" s="214"/>
      <c r="F351" s="215"/>
      <c r="G351" s="214"/>
      <c r="H351" s="214"/>
      <c r="I351" s="214"/>
      <c r="J351" s="232"/>
      <c r="K351" s="233">
        <f t="shared" si="35"/>
        <v>0</v>
      </c>
      <c r="L351" s="233">
        <f t="shared" si="36"/>
        <v>0</v>
      </c>
      <c r="M351" s="233">
        <f t="shared" si="37"/>
        <v>0</v>
      </c>
      <c r="N351" s="233">
        <f t="shared" si="38"/>
        <v>0</v>
      </c>
      <c r="O351" s="233">
        <f t="shared" si="39"/>
        <v>0</v>
      </c>
      <c r="P351" s="233">
        <f t="shared" si="40"/>
        <v>0</v>
      </c>
      <c r="Q351" s="234">
        <f t="shared" si="41"/>
        <v>0</v>
      </c>
      <c r="R351" s="170"/>
      <c r="S351" s="163"/>
      <c r="T351" s="163"/>
      <c r="U351" s="163"/>
      <c r="V351" s="163"/>
      <c r="W351" s="163"/>
      <c r="X351" s="163"/>
      <c r="Y351" s="163"/>
      <c r="Z351" s="163"/>
      <c r="AA351" s="163"/>
    </row>
    <row r="352" spans="1:27" s="171" customFormat="1" ht="17.5" x14ac:dyDescent="0.25">
      <c r="A352" s="169"/>
      <c r="B352" s="251">
        <v>339</v>
      </c>
      <c r="C352" s="212"/>
      <c r="D352" s="213"/>
      <c r="E352" s="214"/>
      <c r="F352" s="215"/>
      <c r="G352" s="214"/>
      <c r="H352" s="214"/>
      <c r="I352" s="214"/>
      <c r="J352" s="232"/>
      <c r="K352" s="233">
        <f t="shared" si="35"/>
        <v>0</v>
      </c>
      <c r="L352" s="233">
        <f t="shared" si="36"/>
        <v>0</v>
      </c>
      <c r="M352" s="233">
        <f t="shared" si="37"/>
        <v>0</v>
      </c>
      <c r="N352" s="233">
        <f t="shared" si="38"/>
        <v>0</v>
      </c>
      <c r="O352" s="233">
        <f t="shared" si="39"/>
        <v>0</v>
      </c>
      <c r="P352" s="233">
        <f t="shared" si="40"/>
        <v>0</v>
      </c>
      <c r="Q352" s="234">
        <f t="shared" si="41"/>
        <v>0</v>
      </c>
      <c r="R352" s="170"/>
      <c r="S352" s="163"/>
      <c r="T352" s="163"/>
      <c r="U352" s="163"/>
      <c r="V352" s="163"/>
      <c r="W352" s="163"/>
      <c r="X352" s="163"/>
      <c r="Y352" s="163"/>
      <c r="Z352" s="163"/>
      <c r="AA352" s="163"/>
    </row>
    <row r="353" spans="1:27" s="171" customFormat="1" ht="17.5" x14ac:dyDescent="0.25">
      <c r="A353" s="169"/>
      <c r="B353" s="251">
        <v>340</v>
      </c>
      <c r="C353" s="212"/>
      <c r="D353" s="213"/>
      <c r="E353" s="214"/>
      <c r="F353" s="215"/>
      <c r="G353" s="214"/>
      <c r="H353" s="214"/>
      <c r="I353" s="214"/>
      <c r="J353" s="232"/>
      <c r="K353" s="233">
        <f t="shared" si="35"/>
        <v>0</v>
      </c>
      <c r="L353" s="233">
        <f t="shared" si="36"/>
        <v>0</v>
      </c>
      <c r="M353" s="233">
        <f t="shared" si="37"/>
        <v>0</v>
      </c>
      <c r="N353" s="233">
        <f t="shared" si="38"/>
        <v>0</v>
      </c>
      <c r="O353" s="233">
        <f t="shared" si="39"/>
        <v>0</v>
      </c>
      <c r="P353" s="233">
        <f t="shared" si="40"/>
        <v>0</v>
      </c>
      <c r="Q353" s="234">
        <f t="shared" si="41"/>
        <v>0</v>
      </c>
      <c r="R353" s="170"/>
      <c r="S353" s="163"/>
      <c r="T353" s="163"/>
      <c r="U353" s="163"/>
      <c r="V353" s="163"/>
      <c r="W353" s="163"/>
      <c r="X353" s="163"/>
      <c r="Y353" s="163"/>
      <c r="Z353" s="163"/>
      <c r="AA353" s="163"/>
    </row>
    <row r="354" spans="1:27" s="171" customFormat="1" ht="17.5" x14ac:dyDescent="0.25">
      <c r="A354" s="169"/>
      <c r="B354" s="251">
        <v>341</v>
      </c>
      <c r="C354" s="212"/>
      <c r="D354" s="213"/>
      <c r="E354" s="214"/>
      <c r="F354" s="215"/>
      <c r="G354" s="214"/>
      <c r="H354" s="214"/>
      <c r="I354" s="214"/>
      <c r="J354" s="232"/>
      <c r="K354" s="233">
        <f t="shared" si="35"/>
        <v>0</v>
      </c>
      <c r="L354" s="233">
        <f t="shared" si="36"/>
        <v>0</v>
      </c>
      <c r="M354" s="233">
        <f t="shared" si="37"/>
        <v>0</v>
      </c>
      <c r="N354" s="233">
        <f t="shared" si="38"/>
        <v>0</v>
      </c>
      <c r="O354" s="233">
        <f t="shared" si="39"/>
        <v>0</v>
      </c>
      <c r="P354" s="233">
        <f t="shared" si="40"/>
        <v>0</v>
      </c>
      <c r="Q354" s="234">
        <f t="shared" si="41"/>
        <v>0</v>
      </c>
      <c r="R354" s="170"/>
      <c r="S354" s="163"/>
      <c r="T354" s="163"/>
      <c r="U354" s="163"/>
      <c r="V354" s="163"/>
      <c r="W354" s="163"/>
      <c r="X354" s="163"/>
      <c r="Y354" s="163"/>
      <c r="Z354" s="163"/>
      <c r="AA354" s="163"/>
    </row>
    <row r="355" spans="1:27" s="171" customFormat="1" ht="17.5" x14ac:dyDescent="0.25">
      <c r="A355" s="169"/>
      <c r="B355" s="251">
        <v>342</v>
      </c>
      <c r="C355" s="212"/>
      <c r="D355" s="213"/>
      <c r="E355" s="214"/>
      <c r="F355" s="215"/>
      <c r="G355" s="214"/>
      <c r="H355" s="214"/>
      <c r="I355" s="214"/>
      <c r="J355" s="232"/>
      <c r="K355" s="233">
        <f t="shared" si="35"/>
        <v>0</v>
      </c>
      <c r="L355" s="233">
        <f t="shared" si="36"/>
        <v>0</v>
      </c>
      <c r="M355" s="233">
        <f t="shared" si="37"/>
        <v>0</v>
      </c>
      <c r="N355" s="233">
        <f t="shared" si="38"/>
        <v>0</v>
      </c>
      <c r="O355" s="233">
        <f t="shared" si="39"/>
        <v>0</v>
      </c>
      <c r="P355" s="233">
        <f t="shared" si="40"/>
        <v>0</v>
      </c>
      <c r="Q355" s="234">
        <f t="shared" si="41"/>
        <v>0</v>
      </c>
      <c r="R355" s="170"/>
      <c r="S355" s="163"/>
      <c r="T355" s="163"/>
      <c r="U355" s="163"/>
      <c r="V355" s="163"/>
      <c r="W355" s="163"/>
      <c r="X355" s="163"/>
      <c r="Y355" s="163"/>
      <c r="Z355" s="163"/>
      <c r="AA355" s="163"/>
    </row>
    <row r="356" spans="1:27" s="171" customFormat="1" ht="17.5" x14ac:dyDescent="0.25">
      <c r="A356" s="169"/>
      <c r="B356" s="251">
        <v>343</v>
      </c>
      <c r="C356" s="212"/>
      <c r="D356" s="213"/>
      <c r="E356" s="214"/>
      <c r="F356" s="215"/>
      <c r="G356" s="214"/>
      <c r="H356" s="214"/>
      <c r="I356" s="214"/>
      <c r="J356" s="232"/>
      <c r="K356" s="233">
        <f t="shared" si="35"/>
        <v>0</v>
      </c>
      <c r="L356" s="233">
        <f t="shared" si="36"/>
        <v>0</v>
      </c>
      <c r="M356" s="233">
        <f t="shared" si="37"/>
        <v>0</v>
      </c>
      <c r="N356" s="233">
        <f t="shared" si="38"/>
        <v>0</v>
      </c>
      <c r="O356" s="233">
        <f t="shared" si="39"/>
        <v>0</v>
      </c>
      <c r="P356" s="233">
        <f t="shared" si="40"/>
        <v>0</v>
      </c>
      <c r="Q356" s="234">
        <f t="shared" si="41"/>
        <v>0</v>
      </c>
      <c r="R356" s="170"/>
      <c r="S356" s="163"/>
      <c r="T356" s="163"/>
      <c r="U356" s="163"/>
      <c r="V356" s="163"/>
      <c r="W356" s="163"/>
      <c r="X356" s="163"/>
      <c r="Y356" s="163"/>
      <c r="Z356" s="163"/>
      <c r="AA356" s="163"/>
    </row>
    <row r="357" spans="1:27" s="171" customFormat="1" ht="17.5" x14ac:dyDescent="0.25">
      <c r="A357" s="169"/>
      <c r="B357" s="251">
        <v>344</v>
      </c>
      <c r="C357" s="212"/>
      <c r="D357" s="213"/>
      <c r="E357" s="214"/>
      <c r="F357" s="215"/>
      <c r="G357" s="214"/>
      <c r="H357" s="214"/>
      <c r="I357" s="214"/>
      <c r="J357" s="232"/>
      <c r="K357" s="233">
        <f t="shared" si="35"/>
        <v>0</v>
      </c>
      <c r="L357" s="233">
        <f t="shared" si="36"/>
        <v>0</v>
      </c>
      <c r="M357" s="233">
        <f t="shared" si="37"/>
        <v>0</v>
      </c>
      <c r="N357" s="233">
        <f t="shared" si="38"/>
        <v>0</v>
      </c>
      <c r="O357" s="233">
        <f t="shared" si="39"/>
        <v>0</v>
      </c>
      <c r="P357" s="233">
        <f t="shared" si="40"/>
        <v>0</v>
      </c>
      <c r="Q357" s="234">
        <f t="shared" si="41"/>
        <v>0</v>
      </c>
      <c r="R357" s="170"/>
      <c r="S357" s="163"/>
      <c r="T357" s="163"/>
      <c r="U357" s="163"/>
      <c r="V357" s="163"/>
      <c r="W357" s="163"/>
      <c r="X357" s="163"/>
      <c r="Y357" s="163"/>
      <c r="Z357" s="163"/>
      <c r="AA357" s="163"/>
    </row>
    <row r="358" spans="1:27" s="171" customFormat="1" ht="17.5" x14ac:dyDescent="0.25">
      <c r="A358" s="169"/>
      <c r="B358" s="251">
        <v>345</v>
      </c>
      <c r="C358" s="212"/>
      <c r="D358" s="213"/>
      <c r="E358" s="214"/>
      <c r="F358" s="215"/>
      <c r="G358" s="214"/>
      <c r="H358" s="214"/>
      <c r="I358" s="214"/>
      <c r="J358" s="232"/>
      <c r="K358" s="233">
        <f t="shared" si="35"/>
        <v>0</v>
      </c>
      <c r="L358" s="233">
        <f t="shared" si="36"/>
        <v>0</v>
      </c>
      <c r="M358" s="233">
        <f t="shared" si="37"/>
        <v>0</v>
      </c>
      <c r="N358" s="233">
        <f t="shared" si="38"/>
        <v>0</v>
      </c>
      <c r="O358" s="233">
        <f t="shared" si="39"/>
        <v>0</v>
      </c>
      <c r="P358" s="233">
        <f t="shared" si="40"/>
        <v>0</v>
      </c>
      <c r="Q358" s="234">
        <f t="shared" si="41"/>
        <v>0</v>
      </c>
      <c r="R358" s="170"/>
      <c r="S358" s="163"/>
      <c r="T358" s="163"/>
      <c r="U358" s="163"/>
      <c r="V358" s="163"/>
      <c r="W358" s="163"/>
      <c r="X358" s="163"/>
      <c r="Y358" s="163"/>
      <c r="Z358" s="163"/>
      <c r="AA358" s="163"/>
    </row>
    <row r="359" spans="1:27" s="171" customFormat="1" ht="17.5" x14ac:dyDescent="0.25">
      <c r="A359" s="169"/>
      <c r="B359" s="251">
        <v>346</v>
      </c>
      <c r="C359" s="212"/>
      <c r="D359" s="213"/>
      <c r="E359" s="214"/>
      <c r="F359" s="215"/>
      <c r="G359" s="214"/>
      <c r="H359" s="214"/>
      <c r="I359" s="214"/>
      <c r="J359" s="232"/>
      <c r="K359" s="233">
        <f t="shared" si="35"/>
        <v>0</v>
      </c>
      <c r="L359" s="233">
        <f t="shared" si="36"/>
        <v>0</v>
      </c>
      <c r="M359" s="233">
        <f t="shared" si="37"/>
        <v>0</v>
      </c>
      <c r="N359" s="233">
        <f t="shared" si="38"/>
        <v>0</v>
      </c>
      <c r="O359" s="233">
        <f t="shared" si="39"/>
        <v>0</v>
      </c>
      <c r="P359" s="233">
        <f t="shared" si="40"/>
        <v>0</v>
      </c>
      <c r="Q359" s="234">
        <f t="shared" si="41"/>
        <v>0</v>
      </c>
      <c r="R359" s="170"/>
      <c r="S359" s="163"/>
      <c r="T359" s="163"/>
      <c r="U359" s="163"/>
      <c r="V359" s="163"/>
      <c r="W359" s="163"/>
      <c r="X359" s="163"/>
      <c r="Y359" s="163"/>
      <c r="Z359" s="163"/>
      <c r="AA359" s="163"/>
    </row>
    <row r="360" spans="1:27" s="171" customFormat="1" ht="17.5" x14ac:dyDescent="0.25">
      <c r="A360" s="169"/>
      <c r="B360" s="251">
        <v>347</v>
      </c>
      <c r="C360" s="212"/>
      <c r="D360" s="213"/>
      <c r="E360" s="214"/>
      <c r="F360" s="215"/>
      <c r="G360" s="214"/>
      <c r="H360" s="214"/>
      <c r="I360" s="214"/>
      <c r="J360" s="232"/>
      <c r="K360" s="233">
        <f t="shared" si="35"/>
        <v>0</v>
      </c>
      <c r="L360" s="233">
        <f t="shared" si="36"/>
        <v>0</v>
      </c>
      <c r="M360" s="233">
        <f t="shared" si="37"/>
        <v>0</v>
      </c>
      <c r="N360" s="233">
        <f t="shared" si="38"/>
        <v>0</v>
      </c>
      <c r="O360" s="233">
        <f t="shared" si="39"/>
        <v>0</v>
      </c>
      <c r="P360" s="233">
        <f t="shared" si="40"/>
        <v>0</v>
      </c>
      <c r="Q360" s="234">
        <f t="shared" si="41"/>
        <v>0</v>
      </c>
      <c r="R360" s="170"/>
      <c r="S360" s="163"/>
      <c r="T360" s="163"/>
      <c r="U360" s="163"/>
      <c r="V360" s="163"/>
      <c r="W360" s="163"/>
      <c r="X360" s="163"/>
      <c r="Y360" s="163"/>
      <c r="Z360" s="163"/>
      <c r="AA360" s="163"/>
    </row>
    <row r="361" spans="1:27" s="171" customFormat="1" ht="17.5" x14ac:dyDescent="0.25">
      <c r="A361" s="169"/>
      <c r="B361" s="251">
        <v>348</v>
      </c>
      <c r="C361" s="212"/>
      <c r="D361" s="213"/>
      <c r="E361" s="214"/>
      <c r="F361" s="215"/>
      <c r="G361" s="214"/>
      <c r="H361" s="214"/>
      <c r="I361" s="214"/>
      <c r="J361" s="232"/>
      <c r="K361" s="233">
        <f t="shared" si="35"/>
        <v>0</v>
      </c>
      <c r="L361" s="233">
        <f t="shared" si="36"/>
        <v>0</v>
      </c>
      <c r="M361" s="233">
        <f t="shared" si="37"/>
        <v>0</v>
      </c>
      <c r="N361" s="233">
        <f t="shared" si="38"/>
        <v>0</v>
      </c>
      <c r="O361" s="233">
        <f t="shared" si="39"/>
        <v>0</v>
      </c>
      <c r="P361" s="233">
        <f t="shared" si="40"/>
        <v>0</v>
      </c>
      <c r="Q361" s="234">
        <f t="shared" si="41"/>
        <v>0</v>
      </c>
      <c r="R361" s="170"/>
      <c r="S361" s="163"/>
      <c r="T361" s="163"/>
      <c r="U361" s="163"/>
      <c r="V361" s="163"/>
      <c r="W361" s="163"/>
      <c r="X361" s="163"/>
      <c r="Y361" s="163"/>
      <c r="Z361" s="163"/>
      <c r="AA361" s="163"/>
    </row>
    <row r="362" spans="1:27" s="171" customFormat="1" ht="17.5" x14ac:dyDescent="0.25">
      <c r="A362" s="169"/>
      <c r="B362" s="251">
        <v>349</v>
      </c>
      <c r="C362" s="212"/>
      <c r="D362" s="213"/>
      <c r="E362" s="214"/>
      <c r="F362" s="215"/>
      <c r="G362" s="214"/>
      <c r="H362" s="214"/>
      <c r="I362" s="214"/>
      <c r="J362" s="232"/>
      <c r="K362" s="233">
        <f t="shared" si="35"/>
        <v>0</v>
      </c>
      <c r="L362" s="233">
        <f t="shared" si="36"/>
        <v>0</v>
      </c>
      <c r="M362" s="233">
        <f t="shared" si="37"/>
        <v>0</v>
      </c>
      <c r="N362" s="233">
        <f t="shared" si="38"/>
        <v>0</v>
      </c>
      <c r="O362" s="233">
        <f t="shared" si="39"/>
        <v>0</v>
      </c>
      <c r="P362" s="233">
        <f t="shared" si="40"/>
        <v>0</v>
      </c>
      <c r="Q362" s="234">
        <f t="shared" si="41"/>
        <v>0</v>
      </c>
      <c r="R362" s="170"/>
      <c r="S362" s="163"/>
      <c r="T362" s="163"/>
      <c r="U362" s="163"/>
      <c r="V362" s="163"/>
      <c r="W362" s="163"/>
      <c r="X362" s="163"/>
      <c r="Y362" s="163"/>
      <c r="Z362" s="163"/>
      <c r="AA362" s="163"/>
    </row>
    <row r="363" spans="1:27" s="171" customFormat="1" ht="17.5" x14ac:dyDescent="0.25">
      <c r="A363" s="169"/>
      <c r="B363" s="251">
        <v>350</v>
      </c>
      <c r="C363" s="212"/>
      <c r="D363" s="213"/>
      <c r="E363" s="214"/>
      <c r="F363" s="215"/>
      <c r="G363" s="214"/>
      <c r="H363" s="214"/>
      <c r="I363" s="214"/>
      <c r="J363" s="232"/>
      <c r="K363" s="233">
        <f t="shared" si="35"/>
        <v>0</v>
      </c>
      <c r="L363" s="233">
        <f t="shared" si="36"/>
        <v>0</v>
      </c>
      <c r="M363" s="233">
        <f t="shared" si="37"/>
        <v>0</v>
      </c>
      <c r="N363" s="233">
        <f t="shared" si="38"/>
        <v>0</v>
      </c>
      <c r="O363" s="233">
        <f t="shared" si="39"/>
        <v>0</v>
      </c>
      <c r="P363" s="233">
        <f t="shared" si="40"/>
        <v>0</v>
      </c>
      <c r="Q363" s="234">
        <f t="shared" si="41"/>
        <v>0</v>
      </c>
      <c r="R363" s="170"/>
      <c r="S363" s="163"/>
      <c r="T363" s="163"/>
      <c r="U363" s="163"/>
      <c r="V363" s="163"/>
      <c r="W363" s="163"/>
      <c r="X363" s="163"/>
      <c r="Y363" s="163"/>
      <c r="Z363" s="163"/>
      <c r="AA363" s="163"/>
    </row>
    <row r="364" spans="1:27" s="171" customFormat="1" ht="17.5" x14ac:dyDescent="0.25">
      <c r="A364" s="169"/>
      <c r="B364" s="251">
        <v>351</v>
      </c>
      <c r="C364" s="212"/>
      <c r="D364" s="213"/>
      <c r="E364" s="214"/>
      <c r="F364" s="215"/>
      <c r="G364" s="214"/>
      <c r="H364" s="214"/>
      <c r="I364" s="214"/>
      <c r="J364" s="232"/>
      <c r="K364" s="233">
        <f t="shared" si="35"/>
        <v>0</v>
      </c>
      <c r="L364" s="233">
        <f t="shared" si="36"/>
        <v>0</v>
      </c>
      <c r="M364" s="233">
        <f t="shared" si="37"/>
        <v>0</v>
      </c>
      <c r="N364" s="233">
        <f t="shared" si="38"/>
        <v>0</v>
      </c>
      <c r="O364" s="233">
        <f t="shared" si="39"/>
        <v>0</v>
      </c>
      <c r="P364" s="233">
        <f t="shared" si="40"/>
        <v>0</v>
      </c>
      <c r="Q364" s="234">
        <f t="shared" si="41"/>
        <v>0</v>
      </c>
      <c r="R364" s="170"/>
      <c r="S364" s="163"/>
      <c r="T364" s="163"/>
      <c r="U364" s="163"/>
      <c r="V364" s="163"/>
      <c r="W364" s="163"/>
      <c r="X364" s="163"/>
      <c r="Y364" s="163"/>
      <c r="Z364" s="163"/>
      <c r="AA364" s="163"/>
    </row>
    <row r="365" spans="1:27" s="171" customFormat="1" ht="17.5" x14ac:dyDescent="0.25">
      <c r="A365" s="169"/>
      <c r="B365" s="251">
        <v>352</v>
      </c>
      <c r="C365" s="212"/>
      <c r="D365" s="213"/>
      <c r="E365" s="214"/>
      <c r="F365" s="215"/>
      <c r="G365" s="214"/>
      <c r="H365" s="214"/>
      <c r="I365" s="214"/>
      <c r="J365" s="232"/>
      <c r="K365" s="233">
        <f t="shared" si="35"/>
        <v>0</v>
      </c>
      <c r="L365" s="233">
        <f t="shared" si="36"/>
        <v>0</v>
      </c>
      <c r="M365" s="233">
        <f t="shared" si="37"/>
        <v>0</v>
      </c>
      <c r="N365" s="233">
        <f t="shared" si="38"/>
        <v>0</v>
      </c>
      <c r="O365" s="233">
        <f t="shared" si="39"/>
        <v>0</v>
      </c>
      <c r="P365" s="233">
        <f t="shared" si="40"/>
        <v>0</v>
      </c>
      <c r="Q365" s="234">
        <f t="shared" si="41"/>
        <v>0</v>
      </c>
      <c r="R365" s="170"/>
      <c r="S365" s="163"/>
      <c r="T365" s="163"/>
      <c r="U365" s="163"/>
      <c r="V365" s="163"/>
      <c r="W365" s="163"/>
      <c r="X365" s="163"/>
      <c r="Y365" s="163"/>
      <c r="Z365" s="163"/>
      <c r="AA365" s="163"/>
    </row>
    <row r="366" spans="1:27" s="171" customFormat="1" ht="17.5" x14ac:dyDescent="0.25">
      <c r="A366" s="169"/>
      <c r="B366" s="251">
        <v>353</v>
      </c>
      <c r="C366" s="212"/>
      <c r="D366" s="213"/>
      <c r="E366" s="214"/>
      <c r="F366" s="215"/>
      <c r="G366" s="214"/>
      <c r="H366" s="214"/>
      <c r="I366" s="214"/>
      <c r="J366" s="232"/>
      <c r="K366" s="233">
        <f t="shared" si="35"/>
        <v>0</v>
      </c>
      <c r="L366" s="233">
        <f t="shared" si="36"/>
        <v>0</v>
      </c>
      <c r="M366" s="233">
        <f t="shared" si="37"/>
        <v>0</v>
      </c>
      <c r="N366" s="233">
        <f t="shared" si="38"/>
        <v>0</v>
      </c>
      <c r="O366" s="233">
        <f t="shared" si="39"/>
        <v>0</v>
      </c>
      <c r="P366" s="233">
        <f t="shared" si="40"/>
        <v>0</v>
      </c>
      <c r="Q366" s="234">
        <f t="shared" si="41"/>
        <v>0</v>
      </c>
      <c r="R366" s="170"/>
      <c r="S366" s="163"/>
      <c r="T366" s="163"/>
      <c r="U366" s="163"/>
      <c r="V366" s="163"/>
      <c r="W366" s="163"/>
      <c r="X366" s="163"/>
      <c r="Y366" s="163"/>
      <c r="Z366" s="163"/>
      <c r="AA366" s="163"/>
    </row>
    <row r="367" spans="1:27" s="171" customFormat="1" ht="17.5" x14ac:dyDescent="0.25">
      <c r="A367" s="169"/>
      <c r="B367" s="251">
        <v>354</v>
      </c>
      <c r="C367" s="212"/>
      <c r="D367" s="213"/>
      <c r="E367" s="214"/>
      <c r="F367" s="215"/>
      <c r="G367" s="214"/>
      <c r="H367" s="214"/>
      <c r="I367" s="214"/>
      <c r="J367" s="232"/>
      <c r="K367" s="233">
        <f t="shared" si="35"/>
        <v>0</v>
      </c>
      <c r="L367" s="233">
        <f t="shared" si="36"/>
        <v>0</v>
      </c>
      <c r="M367" s="233">
        <f t="shared" si="37"/>
        <v>0</v>
      </c>
      <c r="N367" s="233">
        <f t="shared" si="38"/>
        <v>0</v>
      </c>
      <c r="O367" s="233">
        <f t="shared" si="39"/>
        <v>0</v>
      </c>
      <c r="P367" s="233">
        <f t="shared" si="40"/>
        <v>0</v>
      </c>
      <c r="Q367" s="234">
        <f t="shared" si="41"/>
        <v>0</v>
      </c>
      <c r="R367" s="170"/>
      <c r="S367" s="163"/>
      <c r="T367" s="163"/>
      <c r="U367" s="163"/>
      <c r="V367" s="163"/>
      <c r="W367" s="163"/>
      <c r="X367" s="163"/>
      <c r="Y367" s="163"/>
      <c r="Z367" s="163"/>
      <c r="AA367" s="163"/>
    </row>
    <row r="368" spans="1:27" s="171" customFormat="1" ht="17.5" x14ac:dyDescent="0.25">
      <c r="A368" s="169"/>
      <c r="B368" s="251">
        <v>355</v>
      </c>
      <c r="C368" s="212"/>
      <c r="D368" s="213"/>
      <c r="E368" s="214"/>
      <c r="F368" s="215"/>
      <c r="G368" s="214"/>
      <c r="H368" s="214"/>
      <c r="I368" s="214"/>
      <c r="J368" s="232"/>
      <c r="K368" s="233">
        <f t="shared" si="35"/>
        <v>0</v>
      </c>
      <c r="L368" s="233">
        <f t="shared" si="36"/>
        <v>0</v>
      </c>
      <c r="M368" s="233">
        <f t="shared" si="37"/>
        <v>0</v>
      </c>
      <c r="N368" s="233">
        <f t="shared" si="38"/>
        <v>0</v>
      </c>
      <c r="O368" s="233">
        <f t="shared" si="39"/>
        <v>0</v>
      </c>
      <c r="P368" s="233">
        <f t="shared" si="40"/>
        <v>0</v>
      </c>
      <c r="Q368" s="234">
        <f t="shared" si="41"/>
        <v>0</v>
      </c>
      <c r="R368" s="170"/>
      <c r="S368" s="163"/>
      <c r="T368" s="163"/>
      <c r="U368" s="163"/>
      <c r="V368" s="163"/>
      <c r="W368" s="163"/>
      <c r="X368" s="163"/>
      <c r="Y368" s="163"/>
      <c r="Z368" s="163"/>
      <c r="AA368" s="163"/>
    </row>
    <row r="369" spans="1:27" s="171" customFormat="1" ht="17.5" x14ac:dyDescent="0.25">
      <c r="A369" s="169"/>
      <c r="B369" s="251">
        <v>356</v>
      </c>
      <c r="C369" s="212"/>
      <c r="D369" s="213"/>
      <c r="E369" s="214"/>
      <c r="F369" s="215"/>
      <c r="G369" s="214"/>
      <c r="H369" s="214"/>
      <c r="I369" s="214"/>
      <c r="J369" s="232"/>
      <c r="K369" s="233">
        <f t="shared" si="35"/>
        <v>0</v>
      </c>
      <c r="L369" s="233">
        <f t="shared" si="36"/>
        <v>0</v>
      </c>
      <c r="M369" s="233">
        <f t="shared" si="37"/>
        <v>0</v>
      </c>
      <c r="N369" s="233">
        <f t="shared" si="38"/>
        <v>0</v>
      </c>
      <c r="O369" s="233">
        <f t="shared" si="39"/>
        <v>0</v>
      </c>
      <c r="P369" s="233">
        <f t="shared" si="40"/>
        <v>0</v>
      </c>
      <c r="Q369" s="234">
        <f t="shared" si="41"/>
        <v>0</v>
      </c>
      <c r="R369" s="170"/>
      <c r="S369" s="163"/>
      <c r="T369" s="163"/>
      <c r="U369" s="163"/>
      <c r="V369" s="163"/>
      <c r="W369" s="163"/>
      <c r="X369" s="163"/>
      <c r="Y369" s="163"/>
      <c r="Z369" s="163"/>
      <c r="AA369" s="163"/>
    </row>
    <row r="370" spans="1:27" s="171" customFormat="1" ht="17.5" x14ac:dyDescent="0.25">
      <c r="A370" s="169"/>
      <c r="B370" s="251">
        <v>357</v>
      </c>
      <c r="C370" s="212"/>
      <c r="D370" s="213"/>
      <c r="E370" s="214"/>
      <c r="F370" s="215"/>
      <c r="G370" s="214"/>
      <c r="H370" s="214"/>
      <c r="I370" s="214"/>
      <c r="J370" s="232"/>
      <c r="K370" s="233">
        <f t="shared" si="35"/>
        <v>0</v>
      </c>
      <c r="L370" s="233">
        <f t="shared" si="36"/>
        <v>0</v>
      </c>
      <c r="M370" s="233">
        <f t="shared" si="37"/>
        <v>0</v>
      </c>
      <c r="N370" s="233">
        <f t="shared" si="38"/>
        <v>0</v>
      </c>
      <c r="O370" s="233">
        <f t="shared" si="39"/>
        <v>0</v>
      </c>
      <c r="P370" s="233">
        <f t="shared" si="40"/>
        <v>0</v>
      </c>
      <c r="Q370" s="234">
        <f t="shared" si="41"/>
        <v>0</v>
      </c>
      <c r="R370" s="170"/>
      <c r="S370" s="163"/>
      <c r="T370" s="163"/>
      <c r="U370" s="163"/>
      <c r="V370" s="163"/>
      <c r="W370" s="163"/>
      <c r="X370" s="163"/>
      <c r="Y370" s="163"/>
      <c r="Z370" s="163"/>
      <c r="AA370" s="163"/>
    </row>
    <row r="371" spans="1:27" s="171" customFormat="1" ht="17.5" x14ac:dyDescent="0.25">
      <c r="A371" s="169"/>
      <c r="B371" s="251">
        <v>358</v>
      </c>
      <c r="C371" s="212"/>
      <c r="D371" s="213"/>
      <c r="E371" s="214"/>
      <c r="F371" s="215"/>
      <c r="G371" s="214"/>
      <c r="H371" s="214"/>
      <c r="I371" s="214"/>
      <c r="J371" s="232"/>
      <c r="K371" s="233">
        <f t="shared" si="35"/>
        <v>0</v>
      </c>
      <c r="L371" s="233">
        <f t="shared" si="36"/>
        <v>0</v>
      </c>
      <c r="M371" s="233">
        <f t="shared" si="37"/>
        <v>0</v>
      </c>
      <c r="N371" s="233">
        <f t="shared" si="38"/>
        <v>0</v>
      </c>
      <c r="O371" s="233">
        <f t="shared" si="39"/>
        <v>0</v>
      </c>
      <c r="P371" s="233">
        <f t="shared" si="40"/>
        <v>0</v>
      </c>
      <c r="Q371" s="234">
        <f t="shared" si="41"/>
        <v>0</v>
      </c>
      <c r="R371" s="170"/>
      <c r="S371" s="163"/>
      <c r="T371" s="163"/>
      <c r="U371" s="163"/>
      <c r="V371" s="163"/>
      <c r="W371" s="163"/>
      <c r="X371" s="163"/>
      <c r="Y371" s="163"/>
      <c r="Z371" s="163"/>
      <c r="AA371" s="163"/>
    </row>
    <row r="372" spans="1:27" s="171" customFormat="1" ht="17.5" x14ac:dyDescent="0.25">
      <c r="A372" s="169"/>
      <c r="B372" s="251">
        <v>359</v>
      </c>
      <c r="C372" s="212"/>
      <c r="D372" s="213"/>
      <c r="E372" s="214"/>
      <c r="F372" s="215"/>
      <c r="G372" s="214"/>
      <c r="H372" s="214"/>
      <c r="I372" s="214"/>
      <c r="J372" s="232"/>
      <c r="K372" s="233">
        <f t="shared" si="35"/>
        <v>0</v>
      </c>
      <c r="L372" s="233">
        <f t="shared" si="36"/>
        <v>0</v>
      </c>
      <c r="M372" s="233">
        <f t="shared" si="37"/>
        <v>0</v>
      </c>
      <c r="N372" s="233">
        <f t="shared" si="38"/>
        <v>0</v>
      </c>
      <c r="O372" s="233">
        <f t="shared" si="39"/>
        <v>0</v>
      </c>
      <c r="P372" s="233">
        <f t="shared" si="40"/>
        <v>0</v>
      </c>
      <c r="Q372" s="234">
        <f t="shared" si="41"/>
        <v>0</v>
      </c>
      <c r="R372" s="170"/>
      <c r="S372" s="163"/>
      <c r="T372" s="163"/>
      <c r="U372" s="163"/>
      <c r="V372" s="163"/>
      <c r="W372" s="163"/>
      <c r="X372" s="163"/>
      <c r="Y372" s="163"/>
      <c r="Z372" s="163"/>
      <c r="AA372" s="163"/>
    </row>
    <row r="373" spans="1:27" s="171" customFormat="1" ht="17.5" x14ac:dyDescent="0.25">
      <c r="A373" s="169"/>
      <c r="B373" s="251">
        <v>360</v>
      </c>
      <c r="C373" s="212"/>
      <c r="D373" s="213"/>
      <c r="E373" s="214"/>
      <c r="F373" s="215"/>
      <c r="G373" s="214"/>
      <c r="H373" s="214"/>
      <c r="I373" s="214"/>
      <c r="J373" s="232"/>
      <c r="K373" s="233">
        <f t="shared" si="35"/>
        <v>0</v>
      </c>
      <c r="L373" s="233">
        <f t="shared" si="36"/>
        <v>0</v>
      </c>
      <c r="M373" s="233">
        <f t="shared" si="37"/>
        <v>0</v>
      </c>
      <c r="N373" s="233">
        <f t="shared" si="38"/>
        <v>0</v>
      </c>
      <c r="O373" s="233">
        <f t="shared" si="39"/>
        <v>0</v>
      </c>
      <c r="P373" s="233">
        <f t="shared" si="40"/>
        <v>0</v>
      </c>
      <c r="Q373" s="234">
        <f t="shared" si="41"/>
        <v>0</v>
      </c>
      <c r="R373" s="170"/>
      <c r="S373" s="163"/>
      <c r="T373" s="163"/>
      <c r="U373" s="163"/>
      <c r="V373" s="163"/>
      <c r="W373" s="163"/>
      <c r="X373" s="163"/>
      <c r="Y373" s="163"/>
      <c r="Z373" s="163"/>
      <c r="AA373" s="163"/>
    </row>
    <row r="374" spans="1:27" s="171" customFormat="1" ht="17.5" x14ac:dyDescent="0.25">
      <c r="A374" s="169"/>
      <c r="B374" s="251">
        <v>361</v>
      </c>
      <c r="C374" s="212"/>
      <c r="D374" s="213"/>
      <c r="E374" s="214"/>
      <c r="F374" s="215"/>
      <c r="G374" s="214"/>
      <c r="H374" s="214"/>
      <c r="I374" s="214"/>
      <c r="J374" s="232"/>
      <c r="K374" s="233">
        <f t="shared" si="35"/>
        <v>0</v>
      </c>
      <c r="L374" s="233">
        <f t="shared" si="36"/>
        <v>0</v>
      </c>
      <c r="M374" s="233">
        <f t="shared" si="37"/>
        <v>0</v>
      </c>
      <c r="N374" s="233">
        <f t="shared" si="38"/>
        <v>0</v>
      </c>
      <c r="O374" s="233">
        <f t="shared" si="39"/>
        <v>0</v>
      </c>
      <c r="P374" s="233">
        <f t="shared" si="40"/>
        <v>0</v>
      </c>
      <c r="Q374" s="234">
        <f t="shared" si="41"/>
        <v>0</v>
      </c>
      <c r="R374" s="170"/>
      <c r="S374" s="163"/>
      <c r="T374" s="163"/>
      <c r="U374" s="163"/>
      <c r="V374" s="163"/>
      <c r="W374" s="163"/>
      <c r="X374" s="163"/>
      <c r="Y374" s="163"/>
      <c r="Z374" s="163"/>
      <c r="AA374" s="163"/>
    </row>
    <row r="375" spans="1:27" s="171" customFormat="1" ht="17.5" x14ac:dyDescent="0.25">
      <c r="A375" s="169"/>
      <c r="B375" s="251">
        <v>362</v>
      </c>
      <c r="C375" s="212"/>
      <c r="D375" s="213"/>
      <c r="E375" s="214"/>
      <c r="F375" s="215"/>
      <c r="G375" s="214"/>
      <c r="H375" s="214"/>
      <c r="I375" s="214"/>
      <c r="J375" s="232"/>
      <c r="K375" s="233">
        <f t="shared" si="35"/>
        <v>0</v>
      </c>
      <c r="L375" s="233">
        <f t="shared" si="36"/>
        <v>0</v>
      </c>
      <c r="M375" s="233">
        <f t="shared" si="37"/>
        <v>0</v>
      </c>
      <c r="N375" s="233">
        <f t="shared" si="38"/>
        <v>0</v>
      </c>
      <c r="O375" s="233">
        <f t="shared" si="39"/>
        <v>0</v>
      </c>
      <c r="P375" s="233">
        <f t="shared" si="40"/>
        <v>0</v>
      </c>
      <c r="Q375" s="234">
        <f t="shared" si="41"/>
        <v>0</v>
      </c>
      <c r="R375" s="170"/>
      <c r="S375" s="163"/>
      <c r="T375" s="163"/>
      <c r="U375" s="163"/>
      <c r="V375" s="163"/>
      <c r="W375" s="163"/>
      <c r="X375" s="163"/>
      <c r="Y375" s="163"/>
      <c r="Z375" s="163"/>
      <c r="AA375" s="163"/>
    </row>
    <row r="376" spans="1:27" s="171" customFormat="1" ht="17.5" x14ac:dyDescent="0.25">
      <c r="A376" s="169"/>
      <c r="B376" s="251">
        <v>363</v>
      </c>
      <c r="C376" s="212"/>
      <c r="D376" s="213"/>
      <c r="E376" s="214"/>
      <c r="F376" s="215"/>
      <c r="G376" s="214"/>
      <c r="H376" s="214"/>
      <c r="I376" s="214"/>
      <c r="J376" s="232"/>
      <c r="K376" s="233">
        <f t="shared" si="35"/>
        <v>0</v>
      </c>
      <c r="L376" s="233">
        <f t="shared" si="36"/>
        <v>0</v>
      </c>
      <c r="M376" s="233">
        <f t="shared" si="37"/>
        <v>0</v>
      </c>
      <c r="N376" s="233">
        <f t="shared" si="38"/>
        <v>0</v>
      </c>
      <c r="O376" s="233">
        <f t="shared" si="39"/>
        <v>0</v>
      </c>
      <c r="P376" s="233">
        <f t="shared" si="40"/>
        <v>0</v>
      </c>
      <c r="Q376" s="234">
        <f t="shared" si="41"/>
        <v>0</v>
      </c>
      <c r="R376" s="170"/>
      <c r="S376" s="163"/>
      <c r="T376" s="163"/>
      <c r="U376" s="163"/>
      <c r="V376" s="163"/>
      <c r="W376" s="163"/>
      <c r="X376" s="163"/>
      <c r="Y376" s="163"/>
      <c r="Z376" s="163"/>
      <c r="AA376" s="163"/>
    </row>
    <row r="377" spans="1:27" s="171" customFormat="1" ht="17.5" x14ac:dyDescent="0.25">
      <c r="A377" s="169"/>
      <c r="B377" s="251">
        <v>364</v>
      </c>
      <c r="C377" s="212"/>
      <c r="D377" s="213"/>
      <c r="E377" s="214"/>
      <c r="F377" s="215"/>
      <c r="G377" s="214"/>
      <c r="H377" s="214"/>
      <c r="I377" s="214"/>
      <c r="J377" s="232"/>
      <c r="K377" s="233">
        <f t="shared" si="35"/>
        <v>0</v>
      </c>
      <c r="L377" s="233">
        <f t="shared" si="36"/>
        <v>0</v>
      </c>
      <c r="M377" s="233">
        <f t="shared" si="37"/>
        <v>0</v>
      </c>
      <c r="N377" s="233">
        <f t="shared" si="38"/>
        <v>0</v>
      </c>
      <c r="O377" s="233">
        <f t="shared" si="39"/>
        <v>0</v>
      </c>
      <c r="P377" s="233">
        <f t="shared" si="40"/>
        <v>0</v>
      </c>
      <c r="Q377" s="234">
        <f t="shared" si="41"/>
        <v>0</v>
      </c>
      <c r="R377" s="170"/>
      <c r="S377" s="163"/>
      <c r="T377" s="163"/>
      <c r="U377" s="163"/>
      <c r="V377" s="163"/>
      <c r="W377" s="163"/>
      <c r="X377" s="163"/>
      <c r="Y377" s="163"/>
      <c r="Z377" s="163"/>
      <c r="AA377" s="163"/>
    </row>
    <row r="378" spans="1:27" s="171" customFormat="1" ht="17.5" x14ac:dyDescent="0.25">
      <c r="A378" s="169"/>
      <c r="B378" s="251">
        <v>365</v>
      </c>
      <c r="C378" s="212"/>
      <c r="D378" s="213"/>
      <c r="E378" s="214"/>
      <c r="F378" s="215"/>
      <c r="G378" s="214"/>
      <c r="H378" s="214"/>
      <c r="I378" s="214"/>
      <c r="J378" s="232"/>
      <c r="K378" s="233">
        <f t="shared" si="35"/>
        <v>0</v>
      </c>
      <c r="L378" s="233">
        <f t="shared" si="36"/>
        <v>0</v>
      </c>
      <c r="M378" s="233">
        <f t="shared" si="37"/>
        <v>0</v>
      </c>
      <c r="N378" s="233">
        <f t="shared" si="38"/>
        <v>0</v>
      </c>
      <c r="O378" s="233">
        <f t="shared" si="39"/>
        <v>0</v>
      </c>
      <c r="P378" s="233">
        <f t="shared" si="40"/>
        <v>0</v>
      </c>
      <c r="Q378" s="234">
        <f t="shared" si="41"/>
        <v>0</v>
      </c>
      <c r="R378" s="170"/>
      <c r="S378" s="163"/>
      <c r="T378" s="163"/>
      <c r="U378" s="163"/>
      <c r="V378" s="163"/>
      <c r="W378" s="163"/>
      <c r="X378" s="163"/>
      <c r="Y378" s="163"/>
      <c r="Z378" s="163"/>
      <c r="AA378" s="163"/>
    </row>
    <row r="379" spans="1:27" s="171" customFormat="1" ht="17.5" x14ac:dyDescent="0.25">
      <c r="A379" s="169"/>
      <c r="B379" s="251">
        <v>366</v>
      </c>
      <c r="C379" s="212"/>
      <c r="D379" s="213"/>
      <c r="E379" s="214"/>
      <c r="F379" s="215"/>
      <c r="G379" s="214"/>
      <c r="H379" s="214"/>
      <c r="I379" s="214"/>
      <c r="J379" s="232"/>
      <c r="K379" s="233">
        <f t="shared" si="35"/>
        <v>0</v>
      </c>
      <c r="L379" s="233">
        <f t="shared" si="36"/>
        <v>0</v>
      </c>
      <c r="M379" s="233">
        <f t="shared" si="37"/>
        <v>0</v>
      </c>
      <c r="N379" s="233">
        <f t="shared" si="38"/>
        <v>0</v>
      </c>
      <c r="O379" s="233">
        <f t="shared" si="39"/>
        <v>0</v>
      </c>
      <c r="P379" s="233">
        <f t="shared" si="40"/>
        <v>0</v>
      </c>
      <c r="Q379" s="234">
        <f t="shared" si="41"/>
        <v>0</v>
      </c>
      <c r="R379" s="170"/>
      <c r="S379" s="163"/>
      <c r="T379" s="163"/>
      <c r="U379" s="163"/>
      <c r="V379" s="163"/>
      <c r="W379" s="163"/>
      <c r="X379" s="163"/>
      <c r="Y379" s="163"/>
      <c r="Z379" s="163"/>
      <c r="AA379" s="163"/>
    </row>
    <row r="380" spans="1:27" s="171" customFormat="1" ht="17.5" x14ac:dyDescent="0.25">
      <c r="A380" s="169"/>
      <c r="B380" s="251">
        <v>367</v>
      </c>
      <c r="C380" s="212"/>
      <c r="D380" s="213"/>
      <c r="E380" s="214"/>
      <c r="F380" s="215"/>
      <c r="G380" s="214"/>
      <c r="H380" s="214"/>
      <c r="I380" s="214"/>
      <c r="J380" s="232"/>
      <c r="K380" s="233">
        <f t="shared" si="35"/>
        <v>0</v>
      </c>
      <c r="L380" s="233">
        <f t="shared" si="36"/>
        <v>0</v>
      </c>
      <c r="M380" s="233">
        <f t="shared" si="37"/>
        <v>0</v>
      </c>
      <c r="N380" s="233">
        <f t="shared" si="38"/>
        <v>0</v>
      </c>
      <c r="O380" s="233">
        <f t="shared" si="39"/>
        <v>0</v>
      </c>
      <c r="P380" s="233">
        <f t="shared" si="40"/>
        <v>0</v>
      </c>
      <c r="Q380" s="234">
        <f t="shared" si="41"/>
        <v>0</v>
      </c>
      <c r="R380" s="170"/>
      <c r="S380" s="163"/>
      <c r="T380" s="163"/>
      <c r="U380" s="163"/>
      <c r="V380" s="163"/>
      <c r="W380" s="163"/>
      <c r="X380" s="163"/>
      <c r="Y380" s="163"/>
      <c r="Z380" s="163"/>
      <c r="AA380" s="163"/>
    </row>
    <row r="381" spans="1:27" s="171" customFormat="1" ht="17.5" x14ac:dyDescent="0.25">
      <c r="A381" s="169"/>
      <c r="B381" s="251">
        <v>368</v>
      </c>
      <c r="C381" s="212"/>
      <c r="D381" s="213"/>
      <c r="E381" s="214"/>
      <c r="F381" s="215"/>
      <c r="G381" s="214"/>
      <c r="H381" s="214"/>
      <c r="I381" s="214"/>
      <c r="J381" s="232"/>
      <c r="K381" s="233">
        <f t="shared" si="35"/>
        <v>0</v>
      </c>
      <c r="L381" s="233">
        <f t="shared" si="36"/>
        <v>0</v>
      </c>
      <c r="M381" s="233">
        <f t="shared" si="37"/>
        <v>0</v>
      </c>
      <c r="N381" s="233">
        <f t="shared" si="38"/>
        <v>0</v>
      </c>
      <c r="O381" s="233">
        <f t="shared" si="39"/>
        <v>0</v>
      </c>
      <c r="P381" s="233">
        <f t="shared" si="40"/>
        <v>0</v>
      </c>
      <c r="Q381" s="234">
        <f t="shared" si="41"/>
        <v>0</v>
      </c>
      <c r="R381" s="170"/>
      <c r="S381" s="163"/>
      <c r="T381" s="163"/>
      <c r="U381" s="163"/>
      <c r="V381" s="163"/>
      <c r="W381" s="163"/>
      <c r="X381" s="163"/>
      <c r="Y381" s="163"/>
      <c r="Z381" s="163"/>
      <c r="AA381" s="163"/>
    </row>
    <row r="382" spans="1:27" s="171" customFormat="1" ht="17.5" x14ac:dyDescent="0.25">
      <c r="A382" s="169"/>
      <c r="B382" s="251">
        <v>369</v>
      </c>
      <c r="C382" s="212"/>
      <c r="D382" s="213"/>
      <c r="E382" s="214"/>
      <c r="F382" s="215"/>
      <c r="G382" s="214"/>
      <c r="H382" s="214"/>
      <c r="I382" s="214"/>
      <c r="J382" s="232"/>
      <c r="K382" s="233">
        <f t="shared" si="35"/>
        <v>0</v>
      </c>
      <c r="L382" s="233">
        <f t="shared" si="36"/>
        <v>0</v>
      </c>
      <c r="M382" s="233">
        <f t="shared" si="37"/>
        <v>0</v>
      </c>
      <c r="N382" s="233">
        <f t="shared" si="38"/>
        <v>0</v>
      </c>
      <c r="O382" s="233">
        <f t="shared" si="39"/>
        <v>0</v>
      </c>
      <c r="P382" s="233">
        <f t="shared" si="40"/>
        <v>0</v>
      </c>
      <c r="Q382" s="234">
        <f t="shared" si="41"/>
        <v>0</v>
      </c>
      <c r="R382" s="170"/>
      <c r="S382" s="163"/>
      <c r="T382" s="163"/>
      <c r="U382" s="163"/>
      <c r="V382" s="163"/>
      <c r="W382" s="163"/>
      <c r="X382" s="163"/>
      <c r="Y382" s="163"/>
      <c r="Z382" s="163"/>
      <c r="AA382" s="163"/>
    </row>
    <row r="383" spans="1:27" s="171" customFormat="1" ht="17.5" x14ac:dyDescent="0.25">
      <c r="A383" s="169"/>
      <c r="B383" s="251">
        <v>370</v>
      </c>
      <c r="C383" s="212"/>
      <c r="D383" s="213"/>
      <c r="E383" s="214"/>
      <c r="F383" s="215"/>
      <c r="G383" s="214"/>
      <c r="H383" s="214"/>
      <c r="I383" s="214"/>
      <c r="J383" s="232"/>
      <c r="K383" s="233">
        <f t="shared" si="35"/>
        <v>0</v>
      </c>
      <c r="L383" s="233">
        <f t="shared" si="36"/>
        <v>0</v>
      </c>
      <c r="M383" s="233">
        <f t="shared" si="37"/>
        <v>0</v>
      </c>
      <c r="N383" s="233">
        <f t="shared" si="38"/>
        <v>0</v>
      </c>
      <c r="O383" s="233">
        <f t="shared" si="39"/>
        <v>0</v>
      </c>
      <c r="P383" s="233">
        <f t="shared" si="40"/>
        <v>0</v>
      </c>
      <c r="Q383" s="234">
        <f t="shared" si="41"/>
        <v>0</v>
      </c>
      <c r="R383" s="170"/>
      <c r="S383" s="163"/>
      <c r="T383" s="163"/>
      <c r="U383" s="163"/>
      <c r="V383" s="163"/>
      <c r="W383" s="163"/>
      <c r="X383" s="163"/>
      <c r="Y383" s="163"/>
      <c r="Z383" s="163"/>
      <c r="AA383" s="163"/>
    </row>
    <row r="384" spans="1:27" s="171" customFormat="1" ht="17.5" x14ac:dyDescent="0.25">
      <c r="A384" s="169"/>
      <c r="B384" s="251">
        <v>371</v>
      </c>
      <c r="C384" s="212"/>
      <c r="D384" s="213"/>
      <c r="E384" s="214"/>
      <c r="F384" s="215"/>
      <c r="G384" s="214"/>
      <c r="H384" s="214"/>
      <c r="I384" s="214"/>
      <c r="J384" s="232"/>
      <c r="K384" s="233">
        <f t="shared" si="35"/>
        <v>0</v>
      </c>
      <c r="L384" s="233">
        <f t="shared" si="36"/>
        <v>0</v>
      </c>
      <c r="M384" s="233">
        <f t="shared" si="37"/>
        <v>0</v>
      </c>
      <c r="N384" s="233">
        <f t="shared" si="38"/>
        <v>0</v>
      </c>
      <c r="O384" s="233">
        <f t="shared" si="39"/>
        <v>0</v>
      </c>
      <c r="P384" s="233">
        <f t="shared" si="40"/>
        <v>0</v>
      </c>
      <c r="Q384" s="234">
        <f t="shared" si="41"/>
        <v>0</v>
      </c>
      <c r="R384" s="170"/>
      <c r="S384" s="163"/>
      <c r="T384" s="163"/>
      <c r="U384" s="163"/>
      <c r="V384" s="163"/>
      <c r="W384" s="163"/>
      <c r="X384" s="163"/>
      <c r="Y384" s="163"/>
      <c r="Z384" s="163"/>
      <c r="AA384" s="163"/>
    </row>
    <row r="385" spans="1:27" s="171" customFormat="1" ht="17.5" x14ac:dyDescent="0.25">
      <c r="A385" s="169"/>
      <c r="B385" s="251">
        <v>372</v>
      </c>
      <c r="C385" s="212"/>
      <c r="D385" s="213"/>
      <c r="E385" s="214"/>
      <c r="F385" s="215"/>
      <c r="G385" s="214"/>
      <c r="H385" s="214"/>
      <c r="I385" s="214"/>
      <c r="J385" s="232"/>
      <c r="K385" s="233">
        <f t="shared" si="35"/>
        <v>0</v>
      </c>
      <c r="L385" s="233">
        <f t="shared" si="36"/>
        <v>0</v>
      </c>
      <c r="M385" s="233">
        <f t="shared" si="37"/>
        <v>0</v>
      </c>
      <c r="N385" s="233">
        <f t="shared" si="38"/>
        <v>0</v>
      </c>
      <c r="O385" s="233">
        <f t="shared" si="39"/>
        <v>0</v>
      </c>
      <c r="P385" s="233">
        <f t="shared" si="40"/>
        <v>0</v>
      </c>
      <c r="Q385" s="234">
        <f t="shared" si="41"/>
        <v>0</v>
      </c>
      <c r="R385" s="170"/>
      <c r="S385" s="163"/>
      <c r="T385" s="163"/>
      <c r="U385" s="163"/>
      <c r="V385" s="163"/>
      <c r="W385" s="163"/>
      <c r="X385" s="163"/>
      <c r="Y385" s="163"/>
      <c r="Z385" s="163"/>
      <c r="AA385" s="163"/>
    </row>
    <row r="386" spans="1:27" s="171" customFormat="1" ht="17.5" x14ac:dyDescent="0.25">
      <c r="A386" s="169"/>
      <c r="B386" s="251">
        <v>373</v>
      </c>
      <c r="C386" s="212"/>
      <c r="D386" s="213"/>
      <c r="E386" s="214"/>
      <c r="F386" s="215"/>
      <c r="G386" s="214"/>
      <c r="H386" s="214"/>
      <c r="I386" s="214"/>
      <c r="J386" s="232"/>
      <c r="K386" s="233">
        <f t="shared" si="35"/>
        <v>0</v>
      </c>
      <c r="L386" s="233">
        <f t="shared" si="36"/>
        <v>0</v>
      </c>
      <c r="M386" s="233">
        <f t="shared" si="37"/>
        <v>0</v>
      </c>
      <c r="N386" s="233">
        <f t="shared" si="38"/>
        <v>0</v>
      </c>
      <c r="O386" s="233">
        <f t="shared" si="39"/>
        <v>0</v>
      </c>
      <c r="P386" s="233">
        <f t="shared" si="40"/>
        <v>0</v>
      </c>
      <c r="Q386" s="234">
        <f t="shared" si="41"/>
        <v>0</v>
      </c>
      <c r="R386" s="170"/>
      <c r="S386" s="163"/>
      <c r="T386" s="163"/>
      <c r="U386" s="163"/>
      <c r="V386" s="163"/>
      <c r="W386" s="163"/>
      <c r="X386" s="163"/>
      <c r="Y386" s="163"/>
      <c r="Z386" s="163"/>
      <c r="AA386" s="163"/>
    </row>
    <row r="387" spans="1:27" s="171" customFormat="1" ht="17.5" x14ac:dyDescent="0.25">
      <c r="A387" s="169"/>
      <c r="B387" s="251">
        <v>374</v>
      </c>
      <c r="C387" s="212"/>
      <c r="D387" s="213"/>
      <c r="E387" s="214"/>
      <c r="F387" s="215"/>
      <c r="G387" s="214"/>
      <c r="H387" s="214"/>
      <c r="I387" s="214"/>
      <c r="J387" s="232"/>
      <c r="K387" s="233">
        <f t="shared" si="35"/>
        <v>0</v>
      </c>
      <c r="L387" s="233">
        <f t="shared" si="36"/>
        <v>0</v>
      </c>
      <c r="M387" s="233">
        <f t="shared" si="37"/>
        <v>0</v>
      </c>
      <c r="N387" s="233">
        <f t="shared" si="38"/>
        <v>0</v>
      </c>
      <c r="O387" s="233">
        <f t="shared" si="39"/>
        <v>0</v>
      </c>
      <c r="P387" s="233">
        <f t="shared" si="40"/>
        <v>0</v>
      </c>
      <c r="Q387" s="234">
        <f t="shared" si="41"/>
        <v>0</v>
      </c>
      <c r="R387" s="170"/>
      <c r="S387" s="163"/>
      <c r="T387" s="163"/>
      <c r="U387" s="163"/>
      <c r="V387" s="163"/>
      <c r="W387" s="163"/>
      <c r="X387" s="163"/>
      <c r="Y387" s="163"/>
      <c r="Z387" s="163"/>
      <c r="AA387" s="163"/>
    </row>
    <row r="388" spans="1:27" s="171" customFormat="1" ht="17.5" x14ac:dyDescent="0.25">
      <c r="A388" s="169"/>
      <c r="B388" s="251">
        <v>375</v>
      </c>
      <c r="C388" s="212"/>
      <c r="D388" s="213"/>
      <c r="E388" s="214"/>
      <c r="F388" s="215"/>
      <c r="G388" s="214"/>
      <c r="H388" s="214"/>
      <c r="I388" s="214"/>
      <c r="J388" s="232"/>
      <c r="K388" s="233">
        <f t="shared" si="35"/>
        <v>0</v>
      </c>
      <c r="L388" s="233">
        <f t="shared" si="36"/>
        <v>0</v>
      </c>
      <c r="M388" s="233">
        <f t="shared" si="37"/>
        <v>0</v>
      </c>
      <c r="N388" s="233">
        <f t="shared" si="38"/>
        <v>0</v>
      </c>
      <c r="O388" s="233">
        <f t="shared" si="39"/>
        <v>0</v>
      </c>
      <c r="P388" s="233">
        <f t="shared" si="40"/>
        <v>0</v>
      </c>
      <c r="Q388" s="234">
        <f t="shared" si="41"/>
        <v>0</v>
      </c>
      <c r="R388" s="170"/>
      <c r="S388" s="163"/>
      <c r="T388" s="163"/>
      <c r="U388" s="163"/>
      <c r="V388" s="163"/>
      <c r="W388" s="163"/>
      <c r="X388" s="163"/>
      <c r="Y388" s="163"/>
      <c r="Z388" s="163"/>
      <c r="AA388" s="163"/>
    </row>
    <row r="389" spans="1:27" s="171" customFormat="1" ht="17.5" x14ac:dyDescent="0.25">
      <c r="A389" s="169"/>
      <c r="B389" s="251">
        <v>376</v>
      </c>
      <c r="C389" s="212"/>
      <c r="D389" s="213"/>
      <c r="E389" s="214"/>
      <c r="F389" s="215"/>
      <c r="G389" s="214"/>
      <c r="H389" s="214"/>
      <c r="I389" s="214"/>
      <c r="J389" s="232"/>
      <c r="K389" s="233">
        <f t="shared" si="35"/>
        <v>0</v>
      </c>
      <c r="L389" s="233">
        <f t="shared" si="36"/>
        <v>0</v>
      </c>
      <c r="M389" s="233">
        <f t="shared" si="37"/>
        <v>0</v>
      </c>
      <c r="N389" s="233">
        <f t="shared" si="38"/>
        <v>0</v>
      </c>
      <c r="O389" s="233">
        <f t="shared" si="39"/>
        <v>0</v>
      </c>
      <c r="P389" s="233">
        <f t="shared" si="40"/>
        <v>0</v>
      </c>
      <c r="Q389" s="234">
        <f t="shared" si="41"/>
        <v>0</v>
      </c>
      <c r="R389" s="170"/>
      <c r="S389" s="163"/>
      <c r="T389" s="163"/>
      <c r="U389" s="163"/>
      <c r="V389" s="163"/>
      <c r="W389" s="163"/>
      <c r="X389" s="163"/>
      <c r="Y389" s="163"/>
      <c r="Z389" s="163"/>
      <c r="AA389" s="163"/>
    </row>
    <row r="390" spans="1:27" s="171" customFormat="1" ht="17.5" x14ac:dyDescent="0.25">
      <c r="A390" s="169"/>
      <c r="B390" s="251">
        <v>377</v>
      </c>
      <c r="C390" s="212"/>
      <c r="D390" s="213"/>
      <c r="E390" s="214"/>
      <c r="F390" s="215"/>
      <c r="G390" s="214"/>
      <c r="H390" s="214"/>
      <c r="I390" s="214"/>
      <c r="J390" s="232"/>
      <c r="K390" s="233">
        <f t="shared" si="35"/>
        <v>0</v>
      </c>
      <c r="L390" s="233">
        <f t="shared" si="36"/>
        <v>0</v>
      </c>
      <c r="M390" s="233">
        <f t="shared" si="37"/>
        <v>0</v>
      </c>
      <c r="N390" s="233">
        <f t="shared" si="38"/>
        <v>0</v>
      </c>
      <c r="O390" s="233">
        <f t="shared" si="39"/>
        <v>0</v>
      </c>
      <c r="P390" s="233">
        <f t="shared" si="40"/>
        <v>0</v>
      </c>
      <c r="Q390" s="234">
        <f t="shared" si="41"/>
        <v>0</v>
      </c>
      <c r="R390" s="170"/>
      <c r="S390" s="163"/>
      <c r="T390" s="163"/>
      <c r="U390" s="163"/>
      <c r="V390" s="163"/>
      <c r="W390" s="163"/>
      <c r="X390" s="163"/>
      <c r="Y390" s="163"/>
      <c r="Z390" s="163"/>
      <c r="AA390" s="163"/>
    </row>
    <row r="391" spans="1:27" s="171" customFormat="1" ht="17.5" x14ac:dyDescent="0.25">
      <c r="A391" s="169"/>
      <c r="B391" s="251">
        <v>378</v>
      </c>
      <c r="C391" s="212"/>
      <c r="D391" s="213"/>
      <c r="E391" s="214"/>
      <c r="F391" s="215"/>
      <c r="G391" s="214"/>
      <c r="H391" s="214"/>
      <c r="I391" s="214"/>
      <c r="J391" s="232"/>
      <c r="K391" s="233">
        <f t="shared" si="35"/>
        <v>0</v>
      </c>
      <c r="L391" s="233">
        <f t="shared" si="36"/>
        <v>0</v>
      </c>
      <c r="M391" s="233">
        <f t="shared" si="37"/>
        <v>0</v>
      </c>
      <c r="N391" s="233">
        <f t="shared" si="38"/>
        <v>0</v>
      </c>
      <c r="O391" s="233">
        <f t="shared" si="39"/>
        <v>0</v>
      </c>
      <c r="P391" s="233">
        <f t="shared" si="40"/>
        <v>0</v>
      </c>
      <c r="Q391" s="234">
        <f t="shared" si="41"/>
        <v>0</v>
      </c>
      <c r="R391" s="170"/>
      <c r="S391" s="163"/>
      <c r="T391" s="163"/>
      <c r="U391" s="163"/>
      <c r="V391" s="163"/>
      <c r="W391" s="163"/>
      <c r="X391" s="163"/>
      <c r="Y391" s="163"/>
      <c r="Z391" s="163"/>
      <c r="AA391" s="163"/>
    </row>
    <row r="392" spans="1:27" s="171" customFormat="1" ht="17.5" x14ac:dyDescent="0.25">
      <c r="A392" s="169"/>
      <c r="B392" s="251">
        <v>379</v>
      </c>
      <c r="C392" s="212"/>
      <c r="D392" s="213"/>
      <c r="E392" s="214"/>
      <c r="F392" s="215"/>
      <c r="G392" s="214"/>
      <c r="H392" s="214"/>
      <c r="I392" s="214"/>
      <c r="J392" s="232"/>
      <c r="K392" s="233">
        <f t="shared" si="35"/>
        <v>0</v>
      </c>
      <c r="L392" s="233">
        <f t="shared" si="36"/>
        <v>0</v>
      </c>
      <c r="M392" s="233">
        <f t="shared" si="37"/>
        <v>0</v>
      </c>
      <c r="N392" s="233">
        <f t="shared" si="38"/>
        <v>0</v>
      </c>
      <c r="O392" s="233">
        <f t="shared" si="39"/>
        <v>0</v>
      </c>
      <c r="P392" s="233">
        <f t="shared" si="40"/>
        <v>0</v>
      </c>
      <c r="Q392" s="234">
        <f t="shared" si="41"/>
        <v>0</v>
      </c>
      <c r="R392" s="170"/>
      <c r="S392" s="163"/>
      <c r="T392" s="163"/>
      <c r="U392" s="163"/>
      <c r="V392" s="163"/>
      <c r="W392" s="163"/>
      <c r="X392" s="163"/>
      <c r="Y392" s="163"/>
      <c r="Z392" s="163"/>
      <c r="AA392" s="163"/>
    </row>
    <row r="393" spans="1:27" s="171" customFormat="1" ht="17.5" x14ac:dyDescent="0.25">
      <c r="A393" s="169"/>
      <c r="B393" s="251">
        <v>380</v>
      </c>
      <c r="C393" s="212"/>
      <c r="D393" s="213"/>
      <c r="E393" s="214"/>
      <c r="F393" s="215"/>
      <c r="G393" s="214"/>
      <c r="H393" s="214"/>
      <c r="I393" s="214"/>
      <c r="J393" s="232"/>
      <c r="K393" s="233">
        <f t="shared" si="35"/>
        <v>0</v>
      </c>
      <c r="L393" s="233">
        <f t="shared" si="36"/>
        <v>0</v>
      </c>
      <c r="M393" s="233">
        <f t="shared" si="37"/>
        <v>0</v>
      </c>
      <c r="N393" s="233">
        <f t="shared" si="38"/>
        <v>0</v>
      </c>
      <c r="O393" s="233">
        <f t="shared" si="39"/>
        <v>0</v>
      </c>
      <c r="P393" s="233">
        <f t="shared" si="40"/>
        <v>0</v>
      </c>
      <c r="Q393" s="234">
        <f t="shared" si="41"/>
        <v>0</v>
      </c>
      <c r="R393" s="170"/>
      <c r="S393" s="163"/>
      <c r="T393" s="163"/>
      <c r="U393" s="163"/>
      <c r="V393" s="163"/>
      <c r="W393" s="163"/>
      <c r="X393" s="163"/>
      <c r="Y393" s="163"/>
      <c r="Z393" s="163"/>
      <c r="AA393" s="163"/>
    </row>
    <row r="394" spans="1:27" s="171" customFormat="1" ht="17.5" x14ac:dyDescent="0.25">
      <c r="A394" s="169"/>
      <c r="B394" s="251">
        <v>381</v>
      </c>
      <c r="C394" s="212"/>
      <c r="D394" s="213"/>
      <c r="E394" s="214"/>
      <c r="F394" s="215"/>
      <c r="G394" s="214"/>
      <c r="H394" s="214"/>
      <c r="I394" s="214"/>
      <c r="J394" s="232"/>
      <c r="K394" s="233">
        <f t="shared" si="35"/>
        <v>0</v>
      </c>
      <c r="L394" s="233">
        <f t="shared" si="36"/>
        <v>0</v>
      </c>
      <c r="M394" s="233">
        <f t="shared" si="37"/>
        <v>0</v>
      </c>
      <c r="N394" s="233">
        <f t="shared" si="38"/>
        <v>0</v>
      </c>
      <c r="O394" s="233">
        <f t="shared" si="39"/>
        <v>0</v>
      </c>
      <c r="P394" s="233">
        <f t="shared" si="40"/>
        <v>0</v>
      </c>
      <c r="Q394" s="234">
        <f t="shared" si="41"/>
        <v>0</v>
      </c>
      <c r="R394" s="170"/>
      <c r="S394" s="163"/>
      <c r="T394" s="163"/>
      <c r="U394" s="163"/>
      <c r="V394" s="163"/>
      <c r="W394" s="163"/>
      <c r="X394" s="163"/>
      <c r="Y394" s="163"/>
      <c r="Z394" s="163"/>
      <c r="AA394" s="163"/>
    </row>
    <row r="395" spans="1:27" s="171" customFormat="1" ht="17.5" x14ac:dyDescent="0.25">
      <c r="A395" s="169"/>
      <c r="B395" s="251">
        <v>382</v>
      </c>
      <c r="C395" s="212"/>
      <c r="D395" s="213"/>
      <c r="E395" s="214"/>
      <c r="F395" s="215"/>
      <c r="G395" s="214"/>
      <c r="H395" s="214"/>
      <c r="I395" s="214"/>
      <c r="J395" s="232"/>
      <c r="K395" s="233">
        <f t="shared" si="35"/>
        <v>0</v>
      </c>
      <c r="L395" s="233">
        <f t="shared" si="36"/>
        <v>0</v>
      </c>
      <c r="M395" s="233">
        <f t="shared" si="37"/>
        <v>0</v>
      </c>
      <c r="N395" s="233">
        <f t="shared" si="38"/>
        <v>0</v>
      </c>
      <c r="O395" s="233">
        <f t="shared" si="39"/>
        <v>0</v>
      </c>
      <c r="P395" s="233">
        <f t="shared" si="40"/>
        <v>0</v>
      </c>
      <c r="Q395" s="234">
        <f t="shared" si="41"/>
        <v>0</v>
      </c>
      <c r="R395" s="170"/>
      <c r="S395" s="163"/>
      <c r="T395" s="163"/>
      <c r="U395" s="163"/>
      <c r="V395" s="163"/>
      <c r="W395" s="163"/>
      <c r="X395" s="163"/>
      <c r="Y395" s="163"/>
      <c r="Z395" s="163"/>
      <c r="AA395" s="163"/>
    </row>
    <row r="396" spans="1:27" s="171" customFormat="1" ht="17.5" x14ac:dyDescent="0.25">
      <c r="A396" s="169"/>
      <c r="B396" s="251">
        <v>383</v>
      </c>
      <c r="C396" s="212"/>
      <c r="D396" s="213"/>
      <c r="E396" s="214"/>
      <c r="F396" s="215"/>
      <c r="G396" s="214"/>
      <c r="H396" s="214"/>
      <c r="I396" s="214"/>
      <c r="J396" s="232"/>
      <c r="K396" s="233">
        <f t="shared" si="35"/>
        <v>0</v>
      </c>
      <c r="L396" s="233">
        <f t="shared" si="36"/>
        <v>0</v>
      </c>
      <c r="M396" s="233">
        <f t="shared" si="37"/>
        <v>0</v>
      </c>
      <c r="N396" s="233">
        <f t="shared" si="38"/>
        <v>0</v>
      </c>
      <c r="O396" s="233">
        <f t="shared" si="39"/>
        <v>0</v>
      </c>
      <c r="P396" s="233">
        <f t="shared" si="40"/>
        <v>0</v>
      </c>
      <c r="Q396" s="234">
        <f t="shared" si="41"/>
        <v>0</v>
      </c>
      <c r="R396" s="170"/>
      <c r="S396" s="163"/>
      <c r="T396" s="163"/>
      <c r="U396" s="163"/>
      <c r="V396" s="163"/>
      <c r="W396" s="163"/>
      <c r="X396" s="163"/>
      <c r="Y396" s="163"/>
      <c r="Z396" s="163"/>
      <c r="AA396" s="163"/>
    </row>
    <row r="397" spans="1:27" s="171" customFormat="1" ht="17.5" x14ac:dyDescent="0.25">
      <c r="A397" s="169"/>
      <c r="B397" s="251">
        <v>384</v>
      </c>
      <c r="C397" s="212"/>
      <c r="D397" s="213"/>
      <c r="E397" s="214"/>
      <c r="F397" s="215"/>
      <c r="G397" s="214"/>
      <c r="H397" s="214"/>
      <c r="I397" s="214"/>
      <c r="J397" s="232"/>
      <c r="K397" s="233">
        <f t="shared" si="35"/>
        <v>0</v>
      </c>
      <c r="L397" s="233">
        <f t="shared" si="36"/>
        <v>0</v>
      </c>
      <c r="M397" s="233">
        <f t="shared" si="37"/>
        <v>0</v>
      </c>
      <c r="N397" s="233">
        <f t="shared" si="38"/>
        <v>0</v>
      </c>
      <c r="O397" s="233">
        <f t="shared" si="39"/>
        <v>0</v>
      </c>
      <c r="P397" s="233">
        <f t="shared" si="40"/>
        <v>0</v>
      </c>
      <c r="Q397" s="234">
        <f t="shared" si="41"/>
        <v>0</v>
      </c>
      <c r="R397" s="170"/>
      <c r="S397" s="163"/>
      <c r="T397" s="163"/>
      <c r="U397" s="163"/>
      <c r="V397" s="163"/>
      <c r="W397" s="163"/>
      <c r="X397" s="163"/>
      <c r="Y397" s="163"/>
      <c r="Z397" s="163"/>
      <c r="AA397" s="163"/>
    </row>
    <row r="398" spans="1:27" s="171" customFormat="1" ht="17.5" x14ac:dyDescent="0.25">
      <c r="A398" s="169"/>
      <c r="B398" s="251">
        <v>385</v>
      </c>
      <c r="C398" s="212"/>
      <c r="D398" s="213"/>
      <c r="E398" s="214"/>
      <c r="F398" s="215"/>
      <c r="G398" s="214"/>
      <c r="H398" s="214"/>
      <c r="I398" s="214"/>
      <c r="J398" s="232"/>
      <c r="K398" s="233">
        <f t="shared" si="35"/>
        <v>0</v>
      </c>
      <c r="L398" s="233">
        <f t="shared" si="36"/>
        <v>0</v>
      </c>
      <c r="M398" s="233">
        <f t="shared" si="37"/>
        <v>0</v>
      </c>
      <c r="N398" s="233">
        <f t="shared" si="38"/>
        <v>0</v>
      </c>
      <c r="O398" s="233">
        <f t="shared" si="39"/>
        <v>0</v>
      </c>
      <c r="P398" s="233">
        <f t="shared" si="40"/>
        <v>0</v>
      </c>
      <c r="Q398" s="234">
        <f t="shared" si="41"/>
        <v>0</v>
      </c>
      <c r="R398" s="170"/>
      <c r="S398" s="163"/>
      <c r="T398" s="163"/>
      <c r="U398" s="163"/>
      <c r="V398" s="163"/>
      <c r="W398" s="163"/>
      <c r="X398" s="163"/>
      <c r="Y398" s="163"/>
      <c r="Z398" s="163"/>
      <c r="AA398" s="163"/>
    </row>
    <row r="399" spans="1:27" s="171" customFormat="1" ht="17.5" x14ac:dyDescent="0.25">
      <c r="A399" s="169"/>
      <c r="B399" s="251">
        <v>386</v>
      </c>
      <c r="C399" s="212"/>
      <c r="D399" s="213"/>
      <c r="E399" s="214"/>
      <c r="F399" s="215"/>
      <c r="G399" s="214"/>
      <c r="H399" s="214"/>
      <c r="I399" s="214"/>
      <c r="J399" s="232"/>
      <c r="K399" s="233">
        <f t="shared" ref="K399:K462" si="42">IF(G399&gt;0,J399*0.3,0)</f>
        <v>0</v>
      </c>
      <c r="L399" s="233">
        <f t="shared" ref="L399:L462" si="43">IF(H399&gt;0,J399*0.7,0)</f>
        <v>0</v>
      </c>
      <c r="M399" s="233">
        <f t="shared" ref="M399:M462" si="44">IF(I399&gt;0,J399*0.7,0)</f>
        <v>0</v>
      </c>
      <c r="N399" s="233">
        <f t="shared" ref="N399:N462" si="45">G399*J399*0.3</f>
        <v>0</v>
      </c>
      <c r="O399" s="233">
        <f t="shared" ref="O399:O462" si="46">H399*J399*0.7</f>
        <v>0</v>
      </c>
      <c r="P399" s="233">
        <f t="shared" ref="P399:P462" si="47">I399*J399*0.7</f>
        <v>0</v>
      </c>
      <c r="Q399" s="234">
        <f t="shared" ref="Q399:Q462" si="48">N399+O399+P399</f>
        <v>0</v>
      </c>
      <c r="R399" s="170"/>
      <c r="S399" s="163"/>
      <c r="T399" s="163"/>
      <c r="U399" s="163"/>
      <c r="V399" s="163"/>
      <c r="W399" s="163"/>
      <c r="X399" s="163"/>
      <c r="Y399" s="163"/>
      <c r="Z399" s="163"/>
      <c r="AA399" s="163"/>
    </row>
    <row r="400" spans="1:27" s="171" customFormat="1" ht="17.5" x14ac:dyDescent="0.25">
      <c r="A400" s="169"/>
      <c r="B400" s="251">
        <v>387</v>
      </c>
      <c r="C400" s="212"/>
      <c r="D400" s="213"/>
      <c r="E400" s="214"/>
      <c r="F400" s="215"/>
      <c r="G400" s="214"/>
      <c r="H400" s="214"/>
      <c r="I400" s="214"/>
      <c r="J400" s="232"/>
      <c r="K400" s="233">
        <f t="shared" si="42"/>
        <v>0</v>
      </c>
      <c r="L400" s="233">
        <f t="shared" si="43"/>
        <v>0</v>
      </c>
      <c r="M400" s="233">
        <f t="shared" si="44"/>
        <v>0</v>
      </c>
      <c r="N400" s="233">
        <f t="shared" si="45"/>
        <v>0</v>
      </c>
      <c r="O400" s="233">
        <f t="shared" si="46"/>
        <v>0</v>
      </c>
      <c r="P400" s="233">
        <f t="shared" si="47"/>
        <v>0</v>
      </c>
      <c r="Q400" s="234">
        <f t="shared" si="48"/>
        <v>0</v>
      </c>
      <c r="R400" s="170"/>
      <c r="S400" s="163"/>
      <c r="T400" s="163"/>
      <c r="U400" s="163"/>
      <c r="V400" s="163"/>
      <c r="W400" s="163"/>
      <c r="X400" s="163"/>
      <c r="Y400" s="163"/>
      <c r="Z400" s="163"/>
      <c r="AA400" s="163"/>
    </row>
    <row r="401" spans="1:27" s="171" customFormat="1" ht="17.5" x14ac:dyDescent="0.25">
      <c r="A401" s="169"/>
      <c r="B401" s="251">
        <v>388</v>
      </c>
      <c r="C401" s="212"/>
      <c r="D401" s="213"/>
      <c r="E401" s="214"/>
      <c r="F401" s="215"/>
      <c r="G401" s="214"/>
      <c r="H401" s="214"/>
      <c r="I401" s="214"/>
      <c r="J401" s="232"/>
      <c r="K401" s="233">
        <f t="shared" si="42"/>
        <v>0</v>
      </c>
      <c r="L401" s="233">
        <f t="shared" si="43"/>
        <v>0</v>
      </c>
      <c r="M401" s="233">
        <f t="shared" si="44"/>
        <v>0</v>
      </c>
      <c r="N401" s="233">
        <f t="shared" si="45"/>
        <v>0</v>
      </c>
      <c r="O401" s="233">
        <f t="shared" si="46"/>
        <v>0</v>
      </c>
      <c r="P401" s="233">
        <f t="shared" si="47"/>
        <v>0</v>
      </c>
      <c r="Q401" s="234">
        <f t="shared" si="48"/>
        <v>0</v>
      </c>
      <c r="R401" s="170"/>
      <c r="S401" s="163"/>
      <c r="T401" s="163"/>
      <c r="U401" s="163"/>
      <c r="V401" s="163"/>
      <c r="W401" s="163"/>
      <c r="X401" s="163"/>
      <c r="Y401" s="163"/>
      <c r="Z401" s="163"/>
      <c r="AA401" s="163"/>
    </row>
    <row r="402" spans="1:27" s="171" customFormat="1" ht="17.5" x14ac:dyDescent="0.25">
      <c r="A402" s="169"/>
      <c r="B402" s="251">
        <v>389</v>
      </c>
      <c r="C402" s="212"/>
      <c r="D402" s="213"/>
      <c r="E402" s="214"/>
      <c r="F402" s="215"/>
      <c r="G402" s="214"/>
      <c r="H402" s="214"/>
      <c r="I402" s="214"/>
      <c r="J402" s="232"/>
      <c r="K402" s="233">
        <f t="shared" si="42"/>
        <v>0</v>
      </c>
      <c r="L402" s="233">
        <f t="shared" si="43"/>
        <v>0</v>
      </c>
      <c r="M402" s="233">
        <f t="shared" si="44"/>
        <v>0</v>
      </c>
      <c r="N402" s="233">
        <f t="shared" si="45"/>
        <v>0</v>
      </c>
      <c r="O402" s="233">
        <f t="shared" si="46"/>
        <v>0</v>
      </c>
      <c r="P402" s="233">
        <f t="shared" si="47"/>
        <v>0</v>
      </c>
      <c r="Q402" s="234">
        <f t="shared" si="48"/>
        <v>0</v>
      </c>
      <c r="R402" s="170"/>
      <c r="S402" s="163"/>
      <c r="T402" s="163"/>
      <c r="U402" s="163"/>
      <c r="V402" s="163"/>
      <c r="W402" s="163"/>
      <c r="X402" s="163"/>
      <c r="Y402" s="163"/>
      <c r="Z402" s="163"/>
      <c r="AA402" s="163"/>
    </row>
    <row r="403" spans="1:27" s="171" customFormat="1" ht="17.5" x14ac:dyDescent="0.25">
      <c r="A403" s="169"/>
      <c r="B403" s="251">
        <v>390</v>
      </c>
      <c r="C403" s="212"/>
      <c r="D403" s="213"/>
      <c r="E403" s="214"/>
      <c r="F403" s="215"/>
      <c r="G403" s="214"/>
      <c r="H403" s="214"/>
      <c r="I403" s="214"/>
      <c r="J403" s="232"/>
      <c r="K403" s="233">
        <f t="shared" si="42"/>
        <v>0</v>
      </c>
      <c r="L403" s="233">
        <f t="shared" si="43"/>
        <v>0</v>
      </c>
      <c r="M403" s="233">
        <f t="shared" si="44"/>
        <v>0</v>
      </c>
      <c r="N403" s="233">
        <f t="shared" si="45"/>
        <v>0</v>
      </c>
      <c r="O403" s="233">
        <f t="shared" si="46"/>
        <v>0</v>
      </c>
      <c r="P403" s="233">
        <f t="shared" si="47"/>
        <v>0</v>
      </c>
      <c r="Q403" s="234">
        <f t="shared" si="48"/>
        <v>0</v>
      </c>
      <c r="R403" s="170"/>
      <c r="S403" s="163"/>
      <c r="T403" s="163"/>
      <c r="U403" s="163"/>
      <c r="V403" s="163"/>
      <c r="W403" s="163"/>
      <c r="X403" s="163"/>
      <c r="Y403" s="163"/>
      <c r="Z403" s="163"/>
      <c r="AA403" s="163"/>
    </row>
    <row r="404" spans="1:27" s="171" customFormat="1" ht="17.5" x14ac:dyDescent="0.25">
      <c r="A404" s="169"/>
      <c r="B404" s="251">
        <v>391</v>
      </c>
      <c r="C404" s="212"/>
      <c r="D404" s="213"/>
      <c r="E404" s="214"/>
      <c r="F404" s="215"/>
      <c r="G404" s="214"/>
      <c r="H404" s="214"/>
      <c r="I404" s="214"/>
      <c r="J404" s="232"/>
      <c r="K404" s="233">
        <f t="shared" si="42"/>
        <v>0</v>
      </c>
      <c r="L404" s="233">
        <f t="shared" si="43"/>
        <v>0</v>
      </c>
      <c r="M404" s="233">
        <f t="shared" si="44"/>
        <v>0</v>
      </c>
      <c r="N404" s="233">
        <f t="shared" si="45"/>
        <v>0</v>
      </c>
      <c r="O404" s="233">
        <f t="shared" si="46"/>
        <v>0</v>
      </c>
      <c r="P404" s="233">
        <f t="shared" si="47"/>
        <v>0</v>
      </c>
      <c r="Q404" s="234">
        <f t="shared" si="48"/>
        <v>0</v>
      </c>
      <c r="R404" s="170"/>
      <c r="S404" s="163"/>
      <c r="T404" s="163"/>
      <c r="U404" s="163"/>
      <c r="V404" s="163"/>
      <c r="W404" s="163"/>
      <c r="X404" s="163"/>
      <c r="Y404" s="163"/>
      <c r="Z404" s="163"/>
      <c r="AA404" s="163"/>
    </row>
    <row r="405" spans="1:27" s="171" customFormat="1" ht="17.5" x14ac:dyDescent="0.25">
      <c r="A405" s="169"/>
      <c r="B405" s="251">
        <v>392</v>
      </c>
      <c r="C405" s="212"/>
      <c r="D405" s="213"/>
      <c r="E405" s="214"/>
      <c r="F405" s="215"/>
      <c r="G405" s="214"/>
      <c r="H405" s="214"/>
      <c r="I405" s="214"/>
      <c r="J405" s="232"/>
      <c r="K405" s="233">
        <f t="shared" si="42"/>
        <v>0</v>
      </c>
      <c r="L405" s="233">
        <f t="shared" si="43"/>
        <v>0</v>
      </c>
      <c r="M405" s="233">
        <f t="shared" si="44"/>
        <v>0</v>
      </c>
      <c r="N405" s="233">
        <f t="shared" si="45"/>
        <v>0</v>
      </c>
      <c r="O405" s="233">
        <f t="shared" si="46"/>
        <v>0</v>
      </c>
      <c r="P405" s="233">
        <f t="shared" si="47"/>
        <v>0</v>
      </c>
      <c r="Q405" s="234">
        <f t="shared" si="48"/>
        <v>0</v>
      </c>
      <c r="R405" s="170"/>
      <c r="S405" s="163"/>
      <c r="T405" s="163"/>
      <c r="U405" s="163"/>
      <c r="V405" s="163"/>
      <c r="W405" s="163"/>
      <c r="X405" s="163"/>
      <c r="Y405" s="163"/>
      <c r="Z405" s="163"/>
      <c r="AA405" s="163"/>
    </row>
    <row r="406" spans="1:27" s="171" customFormat="1" ht="17.5" x14ac:dyDescent="0.25">
      <c r="A406" s="169"/>
      <c r="B406" s="251">
        <v>393</v>
      </c>
      <c r="C406" s="212"/>
      <c r="D406" s="213"/>
      <c r="E406" s="214"/>
      <c r="F406" s="215"/>
      <c r="G406" s="214"/>
      <c r="H406" s="214"/>
      <c r="I406" s="214"/>
      <c r="J406" s="232"/>
      <c r="K406" s="233">
        <f t="shared" si="42"/>
        <v>0</v>
      </c>
      <c r="L406" s="233">
        <f t="shared" si="43"/>
        <v>0</v>
      </c>
      <c r="M406" s="233">
        <f t="shared" si="44"/>
        <v>0</v>
      </c>
      <c r="N406" s="233">
        <f t="shared" si="45"/>
        <v>0</v>
      </c>
      <c r="O406" s="233">
        <f t="shared" si="46"/>
        <v>0</v>
      </c>
      <c r="P406" s="233">
        <f t="shared" si="47"/>
        <v>0</v>
      </c>
      <c r="Q406" s="234">
        <f t="shared" si="48"/>
        <v>0</v>
      </c>
      <c r="R406" s="170"/>
      <c r="S406" s="163"/>
      <c r="T406" s="163"/>
      <c r="U406" s="163"/>
      <c r="V406" s="163"/>
      <c r="W406" s="163"/>
      <c r="X406" s="163"/>
      <c r="Y406" s="163"/>
      <c r="Z406" s="163"/>
      <c r="AA406" s="163"/>
    </row>
    <row r="407" spans="1:27" s="171" customFormat="1" ht="17.5" x14ac:dyDescent="0.25">
      <c r="A407" s="169"/>
      <c r="B407" s="251">
        <v>394</v>
      </c>
      <c r="C407" s="212"/>
      <c r="D407" s="213"/>
      <c r="E407" s="214"/>
      <c r="F407" s="215"/>
      <c r="G407" s="214"/>
      <c r="H407" s="214"/>
      <c r="I407" s="214"/>
      <c r="J407" s="232"/>
      <c r="K407" s="233">
        <f t="shared" si="42"/>
        <v>0</v>
      </c>
      <c r="L407" s="233">
        <f t="shared" si="43"/>
        <v>0</v>
      </c>
      <c r="M407" s="233">
        <f t="shared" si="44"/>
        <v>0</v>
      </c>
      <c r="N407" s="233">
        <f t="shared" si="45"/>
        <v>0</v>
      </c>
      <c r="O407" s="233">
        <f t="shared" si="46"/>
        <v>0</v>
      </c>
      <c r="P407" s="233">
        <f t="shared" si="47"/>
        <v>0</v>
      </c>
      <c r="Q407" s="234">
        <f t="shared" si="48"/>
        <v>0</v>
      </c>
      <c r="R407" s="170"/>
      <c r="S407" s="163"/>
      <c r="T407" s="163"/>
      <c r="U407" s="163"/>
      <c r="V407" s="163"/>
      <c r="W407" s="163"/>
      <c r="X407" s="163"/>
      <c r="Y407" s="163"/>
      <c r="Z407" s="163"/>
      <c r="AA407" s="163"/>
    </row>
    <row r="408" spans="1:27" s="171" customFormat="1" ht="17.5" x14ac:dyDescent="0.25">
      <c r="A408" s="169"/>
      <c r="B408" s="251">
        <v>395</v>
      </c>
      <c r="C408" s="212"/>
      <c r="D408" s="213"/>
      <c r="E408" s="214"/>
      <c r="F408" s="215"/>
      <c r="G408" s="214"/>
      <c r="H408" s="214"/>
      <c r="I408" s="214"/>
      <c r="J408" s="232"/>
      <c r="K408" s="233">
        <f t="shared" si="42"/>
        <v>0</v>
      </c>
      <c r="L408" s="233">
        <f t="shared" si="43"/>
        <v>0</v>
      </c>
      <c r="M408" s="233">
        <f t="shared" si="44"/>
        <v>0</v>
      </c>
      <c r="N408" s="233">
        <f t="shared" si="45"/>
        <v>0</v>
      </c>
      <c r="O408" s="233">
        <f t="shared" si="46"/>
        <v>0</v>
      </c>
      <c r="P408" s="233">
        <f t="shared" si="47"/>
        <v>0</v>
      </c>
      <c r="Q408" s="234">
        <f t="shared" si="48"/>
        <v>0</v>
      </c>
      <c r="R408" s="170"/>
      <c r="S408" s="163"/>
      <c r="T408" s="163"/>
      <c r="U408" s="163"/>
      <c r="V408" s="163"/>
      <c r="W408" s="163"/>
      <c r="X408" s="163"/>
      <c r="Y408" s="163"/>
      <c r="Z408" s="163"/>
      <c r="AA408" s="163"/>
    </row>
    <row r="409" spans="1:27" s="171" customFormat="1" ht="17.5" x14ac:dyDescent="0.25">
      <c r="A409" s="169"/>
      <c r="B409" s="251">
        <v>396</v>
      </c>
      <c r="C409" s="212"/>
      <c r="D409" s="213"/>
      <c r="E409" s="214"/>
      <c r="F409" s="215"/>
      <c r="G409" s="214"/>
      <c r="H409" s="214"/>
      <c r="I409" s="214"/>
      <c r="J409" s="232"/>
      <c r="K409" s="233">
        <f t="shared" si="42"/>
        <v>0</v>
      </c>
      <c r="L409" s="233">
        <f t="shared" si="43"/>
        <v>0</v>
      </c>
      <c r="M409" s="233">
        <f t="shared" si="44"/>
        <v>0</v>
      </c>
      <c r="N409" s="233">
        <f t="shared" si="45"/>
        <v>0</v>
      </c>
      <c r="O409" s="233">
        <f t="shared" si="46"/>
        <v>0</v>
      </c>
      <c r="P409" s="233">
        <f t="shared" si="47"/>
        <v>0</v>
      </c>
      <c r="Q409" s="234">
        <f t="shared" si="48"/>
        <v>0</v>
      </c>
      <c r="R409" s="170"/>
      <c r="S409" s="163"/>
      <c r="T409" s="163"/>
      <c r="U409" s="163"/>
      <c r="V409" s="163"/>
      <c r="W409" s="163"/>
      <c r="X409" s="163"/>
      <c r="Y409" s="163"/>
      <c r="Z409" s="163"/>
      <c r="AA409" s="163"/>
    </row>
    <row r="410" spans="1:27" s="171" customFormat="1" ht="17.5" x14ac:dyDescent="0.25">
      <c r="A410" s="169"/>
      <c r="B410" s="251">
        <v>397</v>
      </c>
      <c r="C410" s="212"/>
      <c r="D410" s="213"/>
      <c r="E410" s="214"/>
      <c r="F410" s="215"/>
      <c r="G410" s="214"/>
      <c r="H410" s="214"/>
      <c r="I410" s="214"/>
      <c r="J410" s="232"/>
      <c r="K410" s="233">
        <f t="shared" si="42"/>
        <v>0</v>
      </c>
      <c r="L410" s="233">
        <f t="shared" si="43"/>
        <v>0</v>
      </c>
      <c r="M410" s="233">
        <f t="shared" si="44"/>
        <v>0</v>
      </c>
      <c r="N410" s="233">
        <f t="shared" si="45"/>
        <v>0</v>
      </c>
      <c r="O410" s="233">
        <f t="shared" si="46"/>
        <v>0</v>
      </c>
      <c r="P410" s="233">
        <f t="shared" si="47"/>
        <v>0</v>
      </c>
      <c r="Q410" s="234">
        <f t="shared" si="48"/>
        <v>0</v>
      </c>
      <c r="R410" s="170"/>
      <c r="S410" s="163"/>
      <c r="T410" s="163"/>
      <c r="U410" s="163"/>
      <c r="V410" s="163"/>
      <c r="W410" s="163"/>
      <c r="X410" s="163"/>
      <c r="Y410" s="163"/>
      <c r="Z410" s="163"/>
      <c r="AA410" s="163"/>
    </row>
    <row r="411" spans="1:27" s="171" customFormat="1" ht="17.5" x14ac:dyDescent="0.25">
      <c r="A411" s="169"/>
      <c r="B411" s="251">
        <v>398</v>
      </c>
      <c r="C411" s="212"/>
      <c r="D411" s="213"/>
      <c r="E411" s="214"/>
      <c r="F411" s="215"/>
      <c r="G411" s="214"/>
      <c r="H411" s="214"/>
      <c r="I411" s="214"/>
      <c r="J411" s="232"/>
      <c r="K411" s="233">
        <f t="shared" si="42"/>
        <v>0</v>
      </c>
      <c r="L411" s="233">
        <f t="shared" si="43"/>
        <v>0</v>
      </c>
      <c r="M411" s="233">
        <f t="shared" si="44"/>
        <v>0</v>
      </c>
      <c r="N411" s="233">
        <f t="shared" si="45"/>
        <v>0</v>
      </c>
      <c r="O411" s="233">
        <f t="shared" si="46"/>
        <v>0</v>
      </c>
      <c r="P411" s="233">
        <f t="shared" si="47"/>
        <v>0</v>
      </c>
      <c r="Q411" s="234">
        <f t="shared" si="48"/>
        <v>0</v>
      </c>
      <c r="R411" s="170"/>
      <c r="S411" s="163"/>
      <c r="T411" s="163"/>
      <c r="U411" s="163"/>
      <c r="V411" s="163"/>
      <c r="W411" s="163"/>
      <c r="X411" s="163"/>
      <c r="Y411" s="163"/>
      <c r="Z411" s="163"/>
      <c r="AA411" s="163"/>
    </row>
    <row r="412" spans="1:27" s="171" customFormat="1" ht="17.5" x14ac:dyDescent="0.25">
      <c r="A412" s="169"/>
      <c r="B412" s="251">
        <v>399</v>
      </c>
      <c r="C412" s="212"/>
      <c r="D412" s="213"/>
      <c r="E412" s="214"/>
      <c r="F412" s="215"/>
      <c r="G412" s="214"/>
      <c r="H412" s="214"/>
      <c r="I412" s="214"/>
      <c r="J412" s="232"/>
      <c r="K412" s="233">
        <f t="shared" si="42"/>
        <v>0</v>
      </c>
      <c r="L412" s="233">
        <f t="shared" si="43"/>
        <v>0</v>
      </c>
      <c r="M412" s="233">
        <f t="shared" si="44"/>
        <v>0</v>
      </c>
      <c r="N412" s="233">
        <f t="shared" si="45"/>
        <v>0</v>
      </c>
      <c r="O412" s="233">
        <f t="shared" si="46"/>
        <v>0</v>
      </c>
      <c r="P412" s="233">
        <f t="shared" si="47"/>
        <v>0</v>
      </c>
      <c r="Q412" s="234">
        <f t="shared" si="48"/>
        <v>0</v>
      </c>
      <c r="R412" s="170"/>
      <c r="S412" s="163"/>
      <c r="T412" s="163"/>
      <c r="U412" s="163"/>
      <c r="V412" s="163"/>
      <c r="W412" s="163"/>
      <c r="X412" s="163"/>
      <c r="Y412" s="163"/>
      <c r="Z412" s="163"/>
      <c r="AA412" s="163"/>
    </row>
    <row r="413" spans="1:27" s="171" customFormat="1" ht="17.5" x14ac:dyDescent="0.25">
      <c r="A413" s="169"/>
      <c r="B413" s="251">
        <v>400</v>
      </c>
      <c r="C413" s="212"/>
      <c r="D413" s="213"/>
      <c r="E413" s="214"/>
      <c r="F413" s="215"/>
      <c r="G413" s="214"/>
      <c r="H413" s="214"/>
      <c r="I413" s="214"/>
      <c r="J413" s="232"/>
      <c r="K413" s="233">
        <f t="shared" si="42"/>
        <v>0</v>
      </c>
      <c r="L413" s="233">
        <f t="shared" si="43"/>
        <v>0</v>
      </c>
      <c r="M413" s="233">
        <f t="shared" si="44"/>
        <v>0</v>
      </c>
      <c r="N413" s="233">
        <f t="shared" si="45"/>
        <v>0</v>
      </c>
      <c r="O413" s="233">
        <f t="shared" si="46"/>
        <v>0</v>
      </c>
      <c r="P413" s="233">
        <f t="shared" si="47"/>
        <v>0</v>
      </c>
      <c r="Q413" s="234">
        <f t="shared" si="48"/>
        <v>0</v>
      </c>
      <c r="R413" s="170"/>
      <c r="S413" s="163"/>
      <c r="T413" s="163"/>
      <c r="U413" s="163"/>
      <c r="V413" s="163"/>
      <c r="W413" s="163"/>
      <c r="X413" s="163"/>
      <c r="Y413" s="163"/>
      <c r="Z413" s="163"/>
      <c r="AA413" s="163"/>
    </row>
    <row r="414" spans="1:27" s="171" customFormat="1" ht="17.5" x14ac:dyDescent="0.25">
      <c r="A414" s="169"/>
      <c r="B414" s="251">
        <v>401</v>
      </c>
      <c r="C414" s="212"/>
      <c r="D414" s="213"/>
      <c r="E414" s="214"/>
      <c r="F414" s="215"/>
      <c r="G414" s="214"/>
      <c r="H414" s="214"/>
      <c r="I414" s="214"/>
      <c r="J414" s="232"/>
      <c r="K414" s="233">
        <f t="shared" si="42"/>
        <v>0</v>
      </c>
      <c r="L414" s="233">
        <f t="shared" si="43"/>
        <v>0</v>
      </c>
      <c r="M414" s="233">
        <f t="shared" si="44"/>
        <v>0</v>
      </c>
      <c r="N414" s="233">
        <f t="shared" si="45"/>
        <v>0</v>
      </c>
      <c r="O414" s="233">
        <f t="shared" si="46"/>
        <v>0</v>
      </c>
      <c r="P414" s="233">
        <f t="shared" si="47"/>
        <v>0</v>
      </c>
      <c r="Q414" s="234">
        <f t="shared" si="48"/>
        <v>0</v>
      </c>
      <c r="R414" s="170"/>
      <c r="S414" s="163"/>
      <c r="T414" s="163"/>
      <c r="U414" s="163"/>
      <c r="V414" s="163"/>
      <c r="W414" s="163"/>
      <c r="X414" s="163"/>
      <c r="Y414" s="163"/>
      <c r="Z414" s="163"/>
      <c r="AA414" s="163"/>
    </row>
    <row r="415" spans="1:27" s="171" customFormat="1" ht="17.5" x14ac:dyDescent="0.25">
      <c r="A415" s="169"/>
      <c r="B415" s="251">
        <v>402</v>
      </c>
      <c r="C415" s="212"/>
      <c r="D415" s="213"/>
      <c r="E415" s="214"/>
      <c r="F415" s="215"/>
      <c r="G415" s="214"/>
      <c r="H415" s="214"/>
      <c r="I415" s="214"/>
      <c r="J415" s="232"/>
      <c r="K415" s="233">
        <f t="shared" si="42"/>
        <v>0</v>
      </c>
      <c r="L415" s="233">
        <f t="shared" si="43"/>
        <v>0</v>
      </c>
      <c r="M415" s="233">
        <f t="shared" si="44"/>
        <v>0</v>
      </c>
      <c r="N415" s="233">
        <f t="shared" si="45"/>
        <v>0</v>
      </c>
      <c r="O415" s="233">
        <f t="shared" si="46"/>
        <v>0</v>
      </c>
      <c r="P415" s="233">
        <f t="shared" si="47"/>
        <v>0</v>
      </c>
      <c r="Q415" s="234">
        <f t="shared" si="48"/>
        <v>0</v>
      </c>
      <c r="R415" s="170"/>
      <c r="S415" s="163"/>
      <c r="T415" s="163"/>
      <c r="U415" s="163"/>
      <c r="V415" s="163"/>
      <c r="W415" s="163"/>
      <c r="X415" s="163"/>
      <c r="Y415" s="163"/>
      <c r="Z415" s="163"/>
      <c r="AA415" s="163"/>
    </row>
    <row r="416" spans="1:27" s="171" customFormat="1" ht="17.5" x14ac:dyDescent="0.25">
      <c r="A416" s="169"/>
      <c r="B416" s="251">
        <v>403</v>
      </c>
      <c r="C416" s="212"/>
      <c r="D416" s="213"/>
      <c r="E416" s="214"/>
      <c r="F416" s="215"/>
      <c r="G416" s="214"/>
      <c r="H416" s="214"/>
      <c r="I416" s="214"/>
      <c r="J416" s="232"/>
      <c r="K416" s="233">
        <f t="shared" si="42"/>
        <v>0</v>
      </c>
      <c r="L416" s="233">
        <f t="shared" si="43"/>
        <v>0</v>
      </c>
      <c r="M416" s="233">
        <f t="shared" si="44"/>
        <v>0</v>
      </c>
      <c r="N416" s="233">
        <f t="shared" si="45"/>
        <v>0</v>
      </c>
      <c r="O416" s="233">
        <f t="shared" si="46"/>
        <v>0</v>
      </c>
      <c r="P416" s="233">
        <f t="shared" si="47"/>
        <v>0</v>
      </c>
      <c r="Q416" s="234">
        <f t="shared" si="48"/>
        <v>0</v>
      </c>
      <c r="R416" s="170"/>
      <c r="S416" s="163"/>
      <c r="T416" s="163"/>
      <c r="U416" s="163"/>
      <c r="V416" s="163"/>
      <c r="W416" s="163"/>
      <c r="X416" s="163"/>
      <c r="Y416" s="163"/>
      <c r="Z416" s="163"/>
      <c r="AA416" s="163"/>
    </row>
    <row r="417" spans="1:27" s="171" customFormat="1" ht="17.5" x14ac:dyDescent="0.25">
      <c r="A417" s="169"/>
      <c r="B417" s="251">
        <v>404</v>
      </c>
      <c r="C417" s="212"/>
      <c r="D417" s="213"/>
      <c r="E417" s="214"/>
      <c r="F417" s="215"/>
      <c r="G417" s="214"/>
      <c r="H417" s="214"/>
      <c r="I417" s="214"/>
      <c r="J417" s="232"/>
      <c r="K417" s="233">
        <f t="shared" si="42"/>
        <v>0</v>
      </c>
      <c r="L417" s="233">
        <f t="shared" si="43"/>
        <v>0</v>
      </c>
      <c r="M417" s="233">
        <f t="shared" si="44"/>
        <v>0</v>
      </c>
      <c r="N417" s="233">
        <f t="shared" si="45"/>
        <v>0</v>
      </c>
      <c r="O417" s="233">
        <f t="shared" si="46"/>
        <v>0</v>
      </c>
      <c r="P417" s="233">
        <f t="shared" si="47"/>
        <v>0</v>
      </c>
      <c r="Q417" s="234">
        <f t="shared" si="48"/>
        <v>0</v>
      </c>
      <c r="R417" s="170"/>
      <c r="S417" s="163"/>
      <c r="T417" s="163"/>
      <c r="U417" s="163"/>
      <c r="V417" s="163"/>
      <c r="W417" s="163"/>
      <c r="X417" s="163"/>
      <c r="Y417" s="163"/>
      <c r="Z417" s="163"/>
      <c r="AA417" s="163"/>
    </row>
    <row r="418" spans="1:27" s="171" customFormat="1" ht="17.5" x14ac:dyDescent="0.25">
      <c r="A418" s="169"/>
      <c r="B418" s="251">
        <v>405</v>
      </c>
      <c r="C418" s="212"/>
      <c r="D418" s="213"/>
      <c r="E418" s="214"/>
      <c r="F418" s="215"/>
      <c r="G418" s="214"/>
      <c r="H418" s="214"/>
      <c r="I418" s="214"/>
      <c r="J418" s="232"/>
      <c r="K418" s="233">
        <f t="shared" si="42"/>
        <v>0</v>
      </c>
      <c r="L418" s="233">
        <f t="shared" si="43"/>
        <v>0</v>
      </c>
      <c r="M418" s="233">
        <f t="shared" si="44"/>
        <v>0</v>
      </c>
      <c r="N418" s="233">
        <f t="shared" si="45"/>
        <v>0</v>
      </c>
      <c r="O418" s="233">
        <f t="shared" si="46"/>
        <v>0</v>
      </c>
      <c r="P418" s="233">
        <f t="shared" si="47"/>
        <v>0</v>
      </c>
      <c r="Q418" s="234">
        <f t="shared" si="48"/>
        <v>0</v>
      </c>
      <c r="R418" s="170"/>
      <c r="S418" s="163"/>
      <c r="T418" s="163"/>
      <c r="U418" s="163"/>
      <c r="V418" s="163"/>
      <c r="W418" s="163"/>
      <c r="X418" s="163"/>
      <c r="Y418" s="163"/>
      <c r="Z418" s="163"/>
      <c r="AA418" s="163"/>
    </row>
    <row r="419" spans="1:27" s="171" customFormat="1" ht="17.5" x14ac:dyDescent="0.25">
      <c r="A419" s="169"/>
      <c r="B419" s="251">
        <v>406</v>
      </c>
      <c r="C419" s="212"/>
      <c r="D419" s="213"/>
      <c r="E419" s="214"/>
      <c r="F419" s="215"/>
      <c r="G419" s="214"/>
      <c r="H419" s="214"/>
      <c r="I419" s="214"/>
      <c r="J419" s="232"/>
      <c r="K419" s="233">
        <f t="shared" si="42"/>
        <v>0</v>
      </c>
      <c r="L419" s="233">
        <f t="shared" si="43"/>
        <v>0</v>
      </c>
      <c r="M419" s="233">
        <f t="shared" si="44"/>
        <v>0</v>
      </c>
      <c r="N419" s="233">
        <f t="shared" si="45"/>
        <v>0</v>
      </c>
      <c r="O419" s="233">
        <f t="shared" si="46"/>
        <v>0</v>
      </c>
      <c r="P419" s="233">
        <f t="shared" si="47"/>
        <v>0</v>
      </c>
      <c r="Q419" s="234">
        <f t="shared" si="48"/>
        <v>0</v>
      </c>
      <c r="R419" s="170"/>
      <c r="S419" s="163"/>
      <c r="T419" s="163"/>
      <c r="U419" s="163"/>
      <c r="V419" s="163"/>
      <c r="W419" s="163"/>
      <c r="X419" s="163"/>
      <c r="Y419" s="163"/>
      <c r="Z419" s="163"/>
      <c r="AA419" s="163"/>
    </row>
    <row r="420" spans="1:27" s="171" customFormat="1" ht="17.5" x14ac:dyDescent="0.25">
      <c r="A420" s="169"/>
      <c r="B420" s="251">
        <v>407</v>
      </c>
      <c r="C420" s="212"/>
      <c r="D420" s="213"/>
      <c r="E420" s="214"/>
      <c r="F420" s="215"/>
      <c r="G420" s="214"/>
      <c r="H420" s="214"/>
      <c r="I420" s="214"/>
      <c r="J420" s="232"/>
      <c r="K420" s="233">
        <f t="shared" si="42"/>
        <v>0</v>
      </c>
      <c r="L420" s="233">
        <f t="shared" si="43"/>
        <v>0</v>
      </c>
      <c r="M420" s="233">
        <f t="shared" si="44"/>
        <v>0</v>
      </c>
      <c r="N420" s="233">
        <f t="shared" si="45"/>
        <v>0</v>
      </c>
      <c r="O420" s="233">
        <f t="shared" si="46"/>
        <v>0</v>
      </c>
      <c r="P420" s="233">
        <f t="shared" si="47"/>
        <v>0</v>
      </c>
      <c r="Q420" s="234">
        <f t="shared" si="48"/>
        <v>0</v>
      </c>
      <c r="R420" s="170"/>
      <c r="S420" s="163"/>
      <c r="T420" s="163"/>
      <c r="U420" s="163"/>
      <c r="V420" s="163"/>
      <c r="W420" s="163"/>
      <c r="X420" s="163"/>
      <c r="Y420" s="163"/>
      <c r="Z420" s="163"/>
      <c r="AA420" s="163"/>
    </row>
    <row r="421" spans="1:27" s="171" customFormat="1" ht="17.5" x14ac:dyDescent="0.25">
      <c r="A421" s="169"/>
      <c r="B421" s="251">
        <v>408</v>
      </c>
      <c r="C421" s="212"/>
      <c r="D421" s="213"/>
      <c r="E421" s="214"/>
      <c r="F421" s="215"/>
      <c r="G421" s="214"/>
      <c r="H421" s="214"/>
      <c r="I421" s="214"/>
      <c r="J421" s="232"/>
      <c r="K421" s="233">
        <f t="shared" si="42"/>
        <v>0</v>
      </c>
      <c r="L421" s="233">
        <f t="shared" si="43"/>
        <v>0</v>
      </c>
      <c r="M421" s="233">
        <f t="shared" si="44"/>
        <v>0</v>
      </c>
      <c r="N421" s="233">
        <f t="shared" si="45"/>
        <v>0</v>
      </c>
      <c r="O421" s="233">
        <f t="shared" si="46"/>
        <v>0</v>
      </c>
      <c r="P421" s="233">
        <f t="shared" si="47"/>
        <v>0</v>
      </c>
      <c r="Q421" s="234">
        <f t="shared" si="48"/>
        <v>0</v>
      </c>
      <c r="R421" s="170"/>
      <c r="S421" s="163"/>
      <c r="T421" s="163"/>
      <c r="U421" s="163"/>
      <c r="V421" s="163"/>
      <c r="W421" s="163"/>
      <c r="X421" s="163"/>
      <c r="Y421" s="163"/>
      <c r="Z421" s="163"/>
      <c r="AA421" s="163"/>
    </row>
    <row r="422" spans="1:27" s="171" customFormat="1" ht="17.5" x14ac:dyDescent="0.25">
      <c r="A422" s="169"/>
      <c r="B422" s="251">
        <v>409</v>
      </c>
      <c r="C422" s="212"/>
      <c r="D422" s="213"/>
      <c r="E422" s="214"/>
      <c r="F422" s="215"/>
      <c r="G422" s="214"/>
      <c r="H422" s="214"/>
      <c r="I422" s="214"/>
      <c r="J422" s="232"/>
      <c r="K422" s="233">
        <f t="shared" si="42"/>
        <v>0</v>
      </c>
      <c r="L422" s="233">
        <f t="shared" si="43"/>
        <v>0</v>
      </c>
      <c r="M422" s="233">
        <f t="shared" si="44"/>
        <v>0</v>
      </c>
      <c r="N422" s="233">
        <f t="shared" si="45"/>
        <v>0</v>
      </c>
      <c r="O422" s="233">
        <f t="shared" si="46"/>
        <v>0</v>
      </c>
      <c r="P422" s="233">
        <f t="shared" si="47"/>
        <v>0</v>
      </c>
      <c r="Q422" s="234">
        <f t="shared" si="48"/>
        <v>0</v>
      </c>
      <c r="R422" s="170"/>
      <c r="S422" s="163"/>
      <c r="T422" s="163"/>
      <c r="U422" s="163"/>
      <c r="V422" s="163"/>
      <c r="W422" s="163"/>
      <c r="X422" s="163"/>
      <c r="Y422" s="163"/>
      <c r="Z422" s="163"/>
      <c r="AA422" s="163"/>
    </row>
    <row r="423" spans="1:27" s="171" customFormat="1" ht="17.5" x14ac:dyDescent="0.25">
      <c r="A423" s="169"/>
      <c r="B423" s="251">
        <v>410</v>
      </c>
      <c r="C423" s="212"/>
      <c r="D423" s="213"/>
      <c r="E423" s="214"/>
      <c r="F423" s="215"/>
      <c r="G423" s="214"/>
      <c r="H423" s="214"/>
      <c r="I423" s="214"/>
      <c r="J423" s="232"/>
      <c r="K423" s="233">
        <f t="shared" si="42"/>
        <v>0</v>
      </c>
      <c r="L423" s="233">
        <f t="shared" si="43"/>
        <v>0</v>
      </c>
      <c r="M423" s="233">
        <f t="shared" si="44"/>
        <v>0</v>
      </c>
      <c r="N423" s="233">
        <f t="shared" si="45"/>
        <v>0</v>
      </c>
      <c r="O423" s="233">
        <f t="shared" si="46"/>
        <v>0</v>
      </c>
      <c r="P423" s="233">
        <f t="shared" si="47"/>
        <v>0</v>
      </c>
      <c r="Q423" s="234">
        <f t="shared" si="48"/>
        <v>0</v>
      </c>
      <c r="R423" s="170"/>
      <c r="S423" s="163"/>
      <c r="T423" s="163"/>
      <c r="U423" s="163"/>
      <c r="V423" s="163"/>
      <c r="W423" s="163"/>
      <c r="X423" s="163"/>
      <c r="Y423" s="163"/>
      <c r="Z423" s="163"/>
      <c r="AA423" s="163"/>
    </row>
    <row r="424" spans="1:27" s="171" customFormat="1" ht="17.5" x14ac:dyDescent="0.25">
      <c r="A424" s="169"/>
      <c r="B424" s="251">
        <v>411</v>
      </c>
      <c r="C424" s="212"/>
      <c r="D424" s="213"/>
      <c r="E424" s="214"/>
      <c r="F424" s="215"/>
      <c r="G424" s="214"/>
      <c r="H424" s="214"/>
      <c r="I424" s="214"/>
      <c r="J424" s="232"/>
      <c r="K424" s="233">
        <f t="shared" si="42"/>
        <v>0</v>
      </c>
      <c r="L424" s="233">
        <f t="shared" si="43"/>
        <v>0</v>
      </c>
      <c r="M424" s="233">
        <f t="shared" si="44"/>
        <v>0</v>
      </c>
      <c r="N424" s="233">
        <f t="shared" si="45"/>
        <v>0</v>
      </c>
      <c r="O424" s="233">
        <f t="shared" si="46"/>
        <v>0</v>
      </c>
      <c r="P424" s="233">
        <f t="shared" si="47"/>
        <v>0</v>
      </c>
      <c r="Q424" s="234">
        <f t="shared" si="48"/>
        <v>0</v>
      </c>
      <c r="R424" s="170"/>
      <c r="S424" s="163"/>
      <c r="T424" s="163"/>
      <c r="U424" s="163"/>
      <c r="V424" s="163"/>
      <c r="W424" s="163"/>
      <c r="X424" s="163"/>
      <c r="Y424" s="163"/>
      <c r="Z424" s="163"/>
      <c r="AA424" s="163"/>
    </row>
    <row r="425" spans="1:27" s="171" customFormat="1" ht="17.5" x14ac:dyDescent="0.25">
      <c r="A425" s="169"/>
      <c r="B425" s="251">
        <v>412</v>
      </c>
      <c r="C425" s="212"/>
      <c r="D425" s="213"/>
      <c r="E425" s="214"/>
      <c r="F425" s="215"/>
      <c r="G425" s="214"/>
      <c r="H425" s="214"/>
      <c r="I425" s="214"/>
      <c r="J425" s="232"/>
      <c r="K425" s="233">
        <f t="shared" si="42"/>
        <v>0</v>
      </c>
      <c r="L425" s="233">
        <f t="shared" si="43"/>
        <v>0</v>
      </c>
      <c r="M425" s="233">
        <f t="shared" si="44"/>
        <v>0</v>
      </c>
      <c r="N425" s="233">
        <f t="shared" si="45"/>
        <v>0</v>
      </c>
      <c r="O425" s="233">
        <f t="shared" si="46"/>
        <v>0</v>
      </c>
      <c r="P425" s="233">
        <f t="shared" si="47"/>
        <v>0</v>
      </c>
      <c r="Q425" s="234">
        <f t="shared" si="48"/>
        <v>0</v>
      </c>
      <c r="R425" s="170"/>
      <c r="S425" s="163"/>
      <c r="T425" s="163"/>
      <c r="U425" s="163"/>
      <c r="V425" s="163"/>
      <c r="W425" s="163"/>
      <c r="X425" s="163"/>
      <c r="Y425" s="163"/>
      <c r="Z425" s="163"/>
      <c r="AA425" s="163"/>
    </row>
    <row r="426" spans="1:27" s="171" customFormat="1" ht="17.5" x14ac:dyDescent="0.25">
      <c r="A426" s="169"/>
      <c r="B426" s="251">
        <v>413</v>
      </c>
      <c r="C426" s="212"/>
      <c r="D426" s="213"/>
      <c r="E426" s="214"/>
      <c r="F426" s="215"/>
      <c r="G426" s="214"/>
      <c r="H426" s="214"/>
      <c r="I426" s="214"/>
      <c r="J426" s="232"/>
      <c r="K426" s="233">
        <f t="shared" si="42"/>
        <v>0</v>
      </c>
      <c r="L426" s="233">
        <f t="shared" si="43"/>
        <v>0</v>
      </c>
      <c r="M426" s="233">
        <f t="shared" si="44"/>
        <v>0</v>
      </c>
      <c r="N426" s="233">
        <f t="shared" si="45"/>
        <v>0</v>
      </c>
      <c r="O426" s="233">
        <f t="shared" si="46"/>
        <v>0</v>
      </c>
      <c r="P426" s="233">
        <f t="shared" si="47"/>
        <v>0</v>
      </c>
      <c r="Q426" s="234">
        <f t="shared" si="48"/>
        <v>0</v>
      </c>
      <c r="R426" s="170"/>
      <c r="S426" s="163"/>
      <c r="T426" s="163"/>
      <c r="U426" s="163"/>
      <c r="V426" s="163"/>
      <c r="W426" s="163"/>
      <c r="X426" s="163"/>
      <c r="Y426" s="163"/>
      <c r="Z426" s="163"/>
      <c r="AA426" s="163"/>
    </row>
    <row r="427" spans="1:27" s="171" customFormat="1" ht="17.5" x14ac:dyDescent="0.25">
      <c r="A427" s="169"/>
      <c r="B427" s="251">
        <v>414</v>
      </c>
      <c r="C427" s="212"/>
      <c r="D427" s="213"/>
      <c r="E427" s="214"/>
      <c r="F427" s="215"/>
      <c r="G427" s="214"/>
      <c r="H427" s="214"/>
      <c r="I427" s="214"/>
      <c r="J427" s="232"/>
      <c r="K427" s="233">
        <f t="shared" si="42"/>
        <v>0</v>
      </c>
      <c r="L427" s="233">
        <f t="shared" si="43"/>
        <v>0</v>
      </c>
      <c r="M427" s="233">
        <f t="shared" si="44"/>
        <v>0</v>
      </c>
      <c r="N427" s="233">
        <f t="shared" si="45"/>
        <v>0</v>
      </c>
      <c r="O427" s="233">
        <f t="shared" si="46"/>
        <v>0</v>
      </c>
      <c r="P427" s="233">
        <f t="shared" si="47"/>
        <v>0</v>
      </c>
      <c r="Q427" s="234">
        <f t="shared" si="48"/>
        <v>0</v>
      </c>
      <c r="R427" s="170"/>
      <c r="S427" s="163"/>
      <c r="T427" s="163"/>
      <c r="U427" s="163"/>
      <c r="V427" s="163"/>
      <c r="W427" s="163"/>
      <c r="X427" s="163"/>
      <c r="Y427" s="163"/>
      <c r="Z427" s="163"/>
      <c r="AA427" s="163"/>
    </row>
    <row r="428" spans="1:27" s="171" customFormat="1" ht="17.5" x14ac:dyDescent="0.25">
      <c r="A428" s="169"/>
      <c r="B428" s="251">
        <v>415</v>
      </c>
      <c r="C428" s="212"/>
      <c r="D428" s="213"/>
      <c r="E428" s="214"/>
      <c r="F428" s="215"/>
      <c r="G428" s="214"/>
      <c r="H428" s="214"/>
      <c r="I428" s="214"/>
      <c r="J428" s="232"/>
      <c r="K428" s="233">
        <f t="shared" si="42"/>
        <v>0</v>
      </c>
      <c r="L428" s="233">
        <f t="shared" si="43"/>
        <v>0</v>
      </c>
      <c r="M428" s="233">
        <f t="shared" si="44"/>
        <v>0</v>
      </c>
      <c r="N428" s="233">
        <f t="shared" si="45"/>
        <v>0</v>
      </c>
      <c r="O428" s="233">
        <f t="shared" si="46"/>
        <v>0</v>
      </c>
      <c r="P428" s="233">
        <f t="shared" si="47"/>
        <v>0</v>
      </c>
      <c r="Q428" s="234">
        <f t="shared" si="48"/>
        <v>0</v>
      </c>
      <c r="R428" s="170"/>
      <c r="S428" s="163"/>
      <c r="T428" s="163"/>
      <c r="U428" s="163"/>
      <c r="V428" s="163"/>
      <c r="W428" s="163"/>
      <c r="X428" s="163"/>
      <c r="Y428" s="163"/>
      <c r="Z428" s="163"/>
      <c r="AA428" s="163"/>
    </row>
    <row r="429" spans="1:27" s="171" customFormat="1" ht="17.5" x14ac:dyDescent="0.25">
      <c r="A429" s="169"/>
      <c r="B429" s="251">
        <v>416</v>
      </c>
      <c r="C429" s="212"/>
      <c r="D429" s="213"/>
      <c r="E429" s="214"/>
      <c r="F429" s="215"/>
      <c r="G429" s="214"/>
      <c r="H429" s="214"/>
      <c r="I429" s="214"/>
      <c r="J429" s="232"/>
      <c r="K429" s="233">
        <f t="shared" si="42"/>
        <v>0</v>
      </c>
      <c r="L429" s="233">
        <f t="shared" si="43"/>
        <v>0</v>
      </c>
      <c r="M429" s="233">
        <f t="shared" si="44"/>
        <v>0</v>
      </c>
      <c r="N429" s="233">
        <f t="shared" si="45"/>
        <v>0</v>
      </c>
      <c r="O429" s="233">
        <f t="shared" si="46"/>
        <v>0</v>
      </c>
      <c r="P429" s="233">
        <f t="shared" si="47"/>
        <v>0</v>
      </c>
      <c r="Q429" s="234">
        <f t="shared" si="48"/>
        <v>0</v>
      </c>
      <c r="R429" s="170"/>
      <c r="S429" s="163"/>
      <c r="T429" s="163"/>
      <c r="U429" s="163"/>
      <c r="V429" s="163"/>
      <c r="W429" s="163"/>
      <c r="X429" s="163"/>
      <c r="Y429" s="163"/>
      <c r="Z429" s="163"/>
      <c r="AA429" s="163"/>
    </row>
    <row r="430" spans="1:27" s="171" customFormat="1" ht="17.5" x14ac:dyDescent="0.25">
      <c r="A430" s="169"/>
      <c r="B430" s="251">
        <v>417</v>
      </c>
      <c r="C430" s="212"/>
      <c r="D430" s="213"/>
      <c r="E430" s="214"/>
      <c r="F430" s="215"/>
      <c r="G430" s="214"/>
      <c r="H430" s="214"/>
      <c r="I430" s="214"/>
      <c r="J430" s="232"/>
      <c r="K430" s="233">
        <f t="shared" si="42"/>
        <v>0</v>
      </c>
      <c r="L430" s="233">
        <f t="shared" si="43"/>
        <v>0</v>
      </c>
      <c r="M430" s="233">
        <f t="shared" si="44"/>
        <v>0</v>
      </c>
      <c r="N430" s="233">
        <f t="shared" si="45"/>
        <v>0</v>
      </c>
      <c r="O430" s="233">
        <f t="shared" si="46"/>
        <v>0</v>
      </c>
      <c r="P430" s="233">
        <f t="shared" si="47"/>
        <v>0</v>
      </c>
      <c r="Q430" s="234">
        <f t="shared" si="48"/>
        <v>0</v>
      </c>
      <c r="R430" s="170"/>
      <c r="S430" s="163"/>
      <c r="T430" s="163"/>
      <c r="U430" s="163"/>
      <c r="V430" s="163"/>
      <c r="W430" s="163"/>
      <c r="X430" s="163"/>
      <c r="Y430" s="163"/>
      <c r="Z430" s="163"/>
      <c r="AA430" s="163"/>
    </row>
    <row r="431" spans="1:27" s="171" customFormat="1" ht="17.5" x14ac:dyDescent="0.25">
      <c r="A431" s="169"/>
      <c r="B431" s="251">
        <v>418</v>
      </c>
      <c r="C431" s="212"/>
      <c r="D431" s="213"/>
      <c r="E431" s="214"/>
      <c r="F431" s="215"/>
      <c r="G431" s="214"/>
      <c r="H431" s="214"/>
      <c r="I431" s="214"/>
      <c r="J431" s="232"/>
      <c r="K431" s="233">
        <f t="shared" si="42"/>
        <v>0</v>
      </c>
      <c r="L431" s="233">
        <f t="shared" si="43"/>
        <v>0</v>
      </c>
      <c r="M431" s="233">
        <f t="shared" si="44"/>
        <v>0</v>
      </c>
      <c r="N431" s="233">
        <f t="shared" si="45"/>
        <v>0</v>
      </c>
      <c r="O431" s="233">
        <f t="shared" si="46"/>
        <v>0</v>
      </c>
      <c r="P431" s="233">
        <f t="shared" si="47"/>
        <v>0</v>
      </c>
      <c r="Q431" s="234">
        <f t="shared" si="48"/>
        <v>0</v>
      </c>
      <c r="R431" s="170"/>
      <c r="S431" s="163"/>
      <c r="T431" s="163"/>
      <c r="U431" s="163"/>
      <c r="V431" s="163"/>
      <c r="W431" s="163"/>
      <c r="X431" s="163"/>
      <c r="Y431" s="163"/>
      <c r="Z431" s="163"/>
      <c r="AA431" s="163"/>
    </row>
    <row r="432" spans="1:27" s="171" customFormat="1" ht="17.5" x14ac:dyDescent="0.25">
      <c r="A432" s="169"/>
      <c r="B432" s="251">
        <v>419</v>
      </c>
      <c r="C432" s="212"/>
      <c r="D432" s="213"/>
      <c r="E432" s="214"/>
      <c r="F432" s="215"/>
      <c r="G432" s="214"/>
      <c r="H432" s="214"/>
      <c r="I432" s="214"/>
      <c r="J432" s="232"/>
      <c r="K432" s="233">
        <f t="shared" si="42"/>
        <v>0</v>
      </c>
      <c r="L432" s="233">
        <f t="shared" si="43"/>
        <v>0</v>
      </c>
      <c r="M432" s="233">
        <f t="shared" si="44"/>
        <v>0</v>
      </c>
      <c r="N432" s="233">
        <f t="shared" si="45"/>
        <v>0</v>
      </c>
      <c r="O432" s="233">
        <f t="shared" si="46"/>
        <v>0</v>
      </c>
      <c r="P432" s="233">
        <f t="shared" si="47"/>
        <v>0</v>
      </c>
      <c r="Q432" s="234">
        <f t="shared" si="48"/>
        <v>0</v>
      </c>
      <c r="R432" s="170"/>
      <c r="S432" s="163"/>
      <c r="T432" s="163"/>
      <c r="U432" s="163"/>
      <c r="V432" s="163"/>
      <c r="W432" s="163"/>
      <c r="X432" s="163"/>
      <c r="Y432" s="163"/>
      <c r="Z432" s="163"/>
      <c r="AA432" s="163"/>
    </row>
    <row r="433" spans="1:27" s="171" customFormat="1" ht="17.5" x14ac:dyDescent="0.25">
      <c r="A433" s="169"/>
      <c r="B433" s="251">
        <v>420</v>
      </c>
      <c r="C433" s="212"/>
      <c r="D433" s="213"/>
      <c r="E433" s="214"/>
      <c r="F433" s="215"/>
      <c r="G433" s="214"/>
      <c r="H433" s="214"/>
      <c r="I433" s="214"/>
      <c r="J433" s="232"/>
      <c r="K433" s="233">
        <f t="shared" si="42"/>
        <v>0</v>
      </c>
      <c r="L433" s="233">
        <f t="shared" si="43"/>
        <v>0</v>
      </c>
      <c r="M433" s="233">
        <f t="shared" si="44"/>
        <v>0</v>
      </c>
      <c r="N433" s="233">
        <f t="shared" si="45"/>
        <v>0</v>
      </c>
      <c r="O433" s="233">
        <f t="shared" si="46"/>
        <v>0</v>
      </c>
      <c r="P433" s="233">
        <f t="shared" si="47"/>
        <v>0</v>
      </c>
      <c r="Q433" s="234">
        <f t="shared" si="48"/>
        <v>0</v>
      </c>
      <c r="R433" s="170"/>
      <c r="S433" s="163"/>
      <c r="T433" s="163"/>
      <c r="U433" s="163"/>
      <c r="V433" s="163"/>
      <c r="W433" s="163"/>
      <c r="X433" s="163"/>
      <c r="Y433" s="163"/>
      <c r="Z433" s="163"/>
      <c r="AA433" s="163"/>
    </row>
    <row r="434" spans="1:27" s="171" customFormat="1" ht="17.5" x14ac:dyDescent="0.25">
      <c r="A434" s="169"/>
      <c r="B434" s="251">
        <v>421</v>
      </c>
      <c r="C434" s="212"/>
      <c r="D434" s="213"/>
      <c r="E434" s="214"/>
      <c r="F434" s="215"/>
      <c r="G434" s="214"/>
      <c r="H434" s="214"/>
      <c r="I434" s="214"/>
      <c r="J434" s="232"/>
      <c r="K434" s="233">
        <f t="shared" si="42"/>
        <v>0</v>
      </c>
      <c r="L434" s="233">
        <f t="shared" si="43"/>
        <v>0</v>
      </c>
      <c r="M434" s="233">
        <f t="shared" si="44"/>
        <v>0</v>
      </c>
      <c r="N434" s="233">
        <f t="shared" si="45"/>
        <v>0</v>
      </c>
      <c r="O434" s="233">
        <f t="shared" si="46"/>
        <v>0</v>
      </c>
      <c r="P434" s="233">
        <f t="shared" si="47"/>
        <v>0</v>
      </c>
      <c r="Q434" s="234">
        <f t="shared" si="48"/>
        <v>0</v>
      </c>
      <c r="R434" s="170"/>
      <c r="S434" s="163"/>
      <c r="T434" s="163"/>
      <c r="U434" s="163"/>
      <c r="V434" s="163"/>
      <c r="W434" s="163"/>
      <c r="X434" s="163"/>
      <c r="Y434" s="163"/>
      <c r="Z434" s="163"/>
      <c r="AA434" s="163"/>
    </row>
    <row r="435" spans="1:27" s="171" customFormat="1" ht="17.5" x14ac:dyDescent="0.25">
      <c r="A435" s="169"/>
      <c r="B435" s="251">
        <v>422</v>
      </c>
      <c r="C435" s="212"/>
      <c r="D435" s="213"/>
      <c r="E435" s="214"/>
      <c r="F435" s="215"/>
      <c r="G435" s="214"/>
      <c r="H435" s="214"/>
      <c r="I435" s="214"/>
      <c r="J435" s="232"/>
      <c r="K435" s="233">
        <f t="shared" si="42"/>
        <v>0</v>
      </c>
      <c r="L435" s="233">
        <f t="shared" si="43"/>
        <v>0</v>
      </c>
      <c r="M435" s="233">
        <f t="shared" si="44"/>
        <v>0</v>
      </c>
      <c r="N435" s="233">
        <f t="shared" si="45"/>
        <v>0</v>
      </c>
      <c r="O435" s="233">
        <f t="shared" si="46"/>
        <v>0</v>
      </c>
      <c r="P435" s="233">
        <f t="shared" si="47"/>
        <v>0</v>
      </c>
      <c r="Q435" s="234">
        <f t="shared" si="48"/>
        <v>0</v>
      </c>
      <c r="R435" s="170"/>
      <c r="S435" s="163"/>
      <c r="T435" s="163"/>
      <c r="U435" s="163"/>
      <c r="V435" s="163"/>
      <c r="W435" s="163"/>
      <c r="X435" s="163"/>
      <c r="Y435" s="163"/>
      <c r="Z435" s="163"/>
      <c r="AA435" s="163"/>
    </row>
    <row r="436" spans="1:27" s="171" customFormat="1" ht="17.5" x14ac:dyDescent="0.25">
      <c r="A436" s="169"/>
      <c r="B436" s="251">
        <v>423</v>
      </c>
      <c r="C436" s="212"/>
      <c r="D436" s="213"/>
      <c r="E436" s="214"/>
      <c r="F436" s="215"/>
      <c r="G436" s="214"/>
      <c r="H436" s="214"/>
      <c r="I436" s="214"/>
      <c r="J436" s="232"/>
      <c r="K436" s="233">
        <f t="shared" si="42"/>
        <v>0</v>
      </c>
      <c r="L436" s="233">
        <f t="shared" si="43"/>
        <v>0</v>
      </c>
      <c r="M436" s="233">
        <f t="shared" si="44"/>
        <v>0</v>
      </c>
      <c r="N436" s="233">
        <f t="shared" si="45"/>
        <v>0</v>
      </c>
      <c r="O436" s="233">
        <f t="shared" si="46"/>
        <v>0</v>
      </c>
      <c r="P436" s="233">
        <f t="shared" si="47"/>
        <v>0</v>
      </c>
      <c r="Q436" s="234">
        <f t="shared" si="48"/>
        <v>0</v>
      </c>
      <c r="R436" s="170"/>
      <c r="S436" s="163"/>
      <c r="T436" s="163"/>
      <c r="U436" s="163"/>
      <c r="V436" s="163"/>
      <c r="W436" s="163"/>
      <c r="X436" s="163"/>
      <c r="Y436" s="163"/>
      <c r="Z436" s="163"/>
      <c r="AA436" s="163"/>
    </row>
    <row r="437" spans="1:27" s="171" customFormat="1" ht="17.5" x14ac:dyDescent="0.25">
      <c r="A437" s="169"/>
      <c r="B437" s="251">
        <v>424</v>
      </c>
      <c r="C437" s="212"/>
      <c r="D437" s="213"/>
      <c r="E437" s="214"/>
      <c r="F437" s="215"/>
      <c r="G437" s="214"/>
      <c r="H437" s="214"/>
      <c r="I437" s="214"/>
      <c r="J437" s="232"/>
      <c r="K437" s="233">
        <f t="shared" si="42"/>
        <v>0</v>
      </c>
      <c r="L437" s="233">
        <f t="shared" si="43"/>
        <v>0</v>
      </c>
      <c r="M437" s="233">
        <f t="shared" si="44"/>
        <v>0</v>
      </c>
      <c r="N437" s="233">
        <f t="shared" si="45"/>
        <v>0</v>
      </c>
      <c r="O437" s="233">
        <f t="shared" si="46"/>
        <v>0</v>
      </c>
      <c r="P437" s="233">
        <f t="shared" si="47"/>
        <v>0</v>
      </c>
      <c r="Q437" s="234">
        <f t="shared" si="48"/>
        <v>0</v>
      </c>
      <c r="R437" s="170"/>
      <c r="S437" s="163"/>
      <c r="T437" s="163"/>
      <c r="U437" s="163"/>
      <c r="V437" s="163"/>
      <c r="W437" s="163"/>
      <c r="X437" s="163"/>
      <c r="Y437" s="163"/>
      <c r="Z437" s="163"/>
      <c r="AA437" s="163"/>
    </row>
    <row r="438" spans="1:27" s="171" customFormat="1" ht="17.5" x14ac:dyDescent="0.25">
      <c r="A438" s="169"/>
      <c r="B438" s="251">
        <v>425</v>
      </c>
      <c r="C438" s="212"/>
      <c r="D438" s="213"/>
      <c r="E438" s="214"/>
      <c r="F438" s="215"/>
      <c r="G438" s="214"/>
      <c r="H438" s="214"/>
      <c r="I438" s="214"/>
      <c r="J438" s="232"/>
      <c r="K438" s="233">
        <f t="shared" si="42"/>
        <v>0</v>
      </c>
      <c r="L438" s="233">
        <f t="shared" si="43"/>
        <v>0</v>
      </c>
      <c r="M438" s="233">
        <f t="shared" si="44"/>
        <v>0</v>
      </c>
      <c r="N438" s="233">
        <f t="shared" si="45"/>
        <v>0</v>
      </c>
      <c r="O438" s="233">
        <f t="shared" si="46"/>
        <v>0</v>
      </c>
      <c r="P438" s="233">
        <f t="shared" si="47"/>
        <v>0</v>
      </c>
      <c r="Q438" s="234">
        <f t="shared" si="48"/>
        <v>0</v>
      </c>
      <c r="R438" s="170"/>
      <c r="S438" s="163"/>
      <c r="T438" s="163"/>
      <c r="U438" s="163"/>
      <c r="V438" s="163"/>
      <c r="W438" s="163"/>
      <c r="X438" s="163"/>
      <c r="Y438" s="163"/>
      <c r="Z438" s="163"/>
      <c r="AA438" s="163"/>
    </row>
    <row r="439" spans="1:27" s="171" customFormat="1" ht="17.5" x14ac:dyDescent="0.25">
      <c r="A439" s="169"/>
      <c r="B439" s="251">
        <v>426</v>
      </c>
      <c r="C439" s="212"/>
      <c r="D439" s="213"/>
      <c r="E439" s="214"/>
      <c r="F439" s="215"/>
      <c r="G439" s="214"/>
      <c r="H439" s="214"/>
      <c r="I439" s="214"/>
      <c r="J439" s="232"/>
      <c r="K439" s="233">
        <f t="shared" si="42"/>
        <v>0</v>
      </c>
      <c r="L439" s="233">
        <f t="shared" si="43"/>
        <v>0</v>
      </c>
      <c r="M439" s="233">
        <f t="shared" si="44"/>
        <v>0</v>
      </c>
      <c r="N439" s="233">
        <f t="shared" si="45"/>
        <v>0</v>
      </c>
      <c r="O439" s="233">
        <f t="shared" si="46"/>
        <v>0</v>
      </c>
      <c r="P439" s="233">
        <f t="shared" si="47"/>
        <v>0</v>
      </c>
      <c r="Q439" s="234">
        <f t="shared" si="48"/>
        <v>0</v>
      </c>
      <c r="R439" s="170"/>
      <c r="S439" s="163"/>
      <c r="T439" s="163"/>
      <c r="U439" s="163"/>
      <c r="V439" s="163"/>
      <c r="W439" s="163"/>
      <c r="X439" s="163"/>
      <c r="Y439" s="163"/>
      <c r="Z439" s="163"/>
      <c r="AA439" s="163"/>
    </row>
    <row r="440" spans="1:27" s="171" customFormat="1" ht="17.5" x14ac:dyDescent="0.25">
      <c r="A440" s="169"/>
      <c r="B440" s="251">
        <v>427</v>
      </c>
      <c r="C440" s="212"/>
      <c r="D440" s="213"/>
      <c r="E440" s="214"/>
      <c r="F440" s="215"/>
      <c r="G440" s="214"/>
      <c r="H440" s="214"/>
      <c r="I440" s="214"/>
      <c r="J440" s="232"/>
      <c r="K440" s="233">
        <f t="shared" si="42"/>
        <v>0</v>
      </c>
      <c r="L440" s="233">
        <f t="shared" si="43"/>
        <v>0</v>
      </c>
      <c r="M440" s="233">
        <f t="shared" si="44"/>
        <v>0</v>
      </c>
      <c r="N440" s="233">
        <f t="shared" si="45"/>
        <v>0</v>
      </c>
      <c r="O440" s="233">
        <f t="shared" si="46"/>
        <v>0</v>
      </c>
      <c r="P440" s="233">
        <f t="shared" si="47"/>
        <v>0</v>
      </c>
      <c r="Q440" s="234">
        <f t="shared" si="48"/>
        <v>0</v>
      </c>
      <c r="R440" s="170"/>
      <c r="S440" s="163"/>
      <c r="T440" s="163"/>
      <c r="U440" s="163"/>
      <c r="V440" s="163"/>
      <c r="W440" s="163"/>
      <c r="X440" s="163"/>
      <c r="Y440" s="163"/>
      <c r="Z440" s="163"/>
      <c r="AA440" s="163"/>
    </row>
    <row r="441" spans="1:27" s="171" customFormat="1" ht="17.5" x14ac:dyDescent="0.25">
      <c r="A441" s="169"/>
      <c r="B441" s="251">
        <v>428</v>
      </c>
      <c r="C441" s="212"/>
      <c r="D441" s="213"/>
      <c r="E441" s="214"/>
      <c r="F441" s="215"/>
      <c r="G441" s="214"/>
      <c r="H441" s="214"/>
      <c r="I441" s="214"/>
      <c r="J441" s="232"/>
      <c r="K441" s="233">
        <f t="shared" si="42"/>
        <v>0</v>
      </c>
      <c r="L441" s="233">
        <f t="shared" si="43"/>
        <v>0</v>
      </c>
      <c r="M441" s="233">
        <f t="shared" si="44"/>
        <v>0</v>
      </c>
      <c r="N441" s="233">
        <f t="shared" si="45"/>
        <v>0</v>
      </c>
      <c r="O441" s="233">
        <f t="shared" si="46"/>
        <v>0</v>
      </c>
      <c r="P441" s="233">
        <f t="shared" si="47"/>
        <v>0</v>
      </c>
      <c r="Q441" s="234">
        <f t="shared" si="48"/>
        <v>0</v>
      </c>
      <c r="R441" s="170"/>
      <c r="S441" s="163"/>
      <c r="T441" s="163"/>
      <c r="U441" s="163"/>
      <c r="V441" s="163"/>
      <c r="W441" s="163"/>
      <c r="X441" s="163"/>
      <c r="Y441" s="163"/>
      <c r="Z441" s="163"/>
      <c r="AA441" s="163"/>
    </row>
    <row r="442" spans="1:27" s="171" customFormat="1" ht="17.5" x14ac:dyDescent="0.25">
      <c r="A442" s="169"/>
      <c r="B442" s="251">
        <v>429</v>
      </c>
      <c r="C442" s="212"/>
      <c r="D442" s="213"/>
      <c r="E442" s="214"/>
      <c r="F442" s="215"/>
      <c r="G442" s="214"/>
      <c r="H442" s="214"/>
      <c r="I442" s="214"/>
      <c r="J442" s="232"/>
      <c r="K442" s="233">
        <f t="shared" si="42"/>
        <v>0</v>
      </c>
      <c r="L442" s="233">
        <f t="shared" si="43"/>
        <v>0</v>
      </c>
      <c r="M442" s="233">
        <f t="shared" si="44"/>
        <v>0</v>
      </c>
      <c r="N442" s="233">
        <f t="shared" si="45"/>
        <v>0</v>
      </c>
      <c r="O442" s="233">
        <f t="shared" si="46"/>
        <v>0</v>
      </c>
      <c r="P442" s="233">
        <f t="shared" si="47"/>
        <v>0</v>
      </c>
      <c r="Q442" s="234">
        <f t="shared" si="48"/>
        <v>0</v>
      </c>
      <c r="R442" s="170"/>
      <c r="S442" s="163"/>
      <c r="T442" s="163"/>
      <c r="U442" s="163"/>
      <c r="V442" s="163"/>
      <c r="W442" s="163"/>
      <c r="X442" s="163"/>
      <c r="Y442" s="163"/>
      <c r="Z442" s="163"/>
      <c r="AA442" s="163"/>
    </row>
    <row r="443" spans="1:27" s="171" customFormat="1" ht="17.5" x14ac:dyDescent="0.25">
      <c r="A443" s="169"/>
      <c r="B443" s="251">
        <v>430</v>
      </c>
      <c r="C443" s="212"/>
      <c r="D443" s="213"/>
      <c r="E443" s="214"/>
      <c r="F443" s="215"/>
      <c r="G443" s="214"/>
      <c r="H443" s="214"/>
      <c r="I443" s="214"/>
      <c r="J443" s="232"/>
      <c r="K443" s="233">
        <f t="shared" si="42"/>
        <v>0</v>
      </c>
      <c r="L443" s="233">
        <f t="shared" si="43"/>
        <v>0</v>
      </c>
      <c r="M443" s="233">
        <f t="shared" si="44"/>
        <v>0</v>
      </c>
      <c r="N443" s="233">
        <f t="shared" si="45"/>
        <v>0</v>
      </c>
      <c r="O443" s="233">
        <f t="shared" si="46"/>
        <v>0</v>
      </c>
      <c r="P443" s="233">
        <f t="shared" si="47"/>
        <v>0</v>
      </c>
      <c r="Q443" s="234">
        <f t="shared" si="48"/>
        <v>0</v>
      </c>
      <c r="R443" s="170"/>
      <c r="S443" s="163"/>
      <c r="T443" s="163"/>
      <c r="U443" s="163"/>
      <c r="V443" s="163"/>
      <c r="W443" s="163"/>
      <c r="X443" s="163"/>
      <c r="Y443" s="163"/>
      <c r="Z443" s="163"/>
      <c r="AA443" s="163"/>
    </row>
    <row r="444" spans="1:27" s="171" customFormat="1" ht="17.5" x14ac:dyDescent="0.25">
      <c r="A444" s="169"/>
      <c r="B444" s="251">
        <v>431</v>
      </c>
      <c r="C444" s="212"/>
      <c r="D444" s="213"/>
      <c r="E444" s="214"/>
      <c r="F444" s="215"/>
      <c r="G444" s="214"/>
      <c r="H444" s="214"/>
      <c r="I444" s="214"/>
      <c r="J444" s="232"/>
      <c r="K444" s="233">
        <f t="shared" si="42"/>
        <v>0</v>
      </c>
      <c r="L444" s="233">
        <f t="shared" si="43"/>
        <v>0</v>
      </c>
      <c r="M444" s="233">
        <f t="shared" si="44"/>
        <v>0</v>
      </c>
      <c r="N444" s="233">
        <f t="shared" si="45"/>
        <v>0</v>
      </c>
      <c r="O444" s="233">
        <f t="shared" si="46"/>
        <v>0</v>
      </c>
      <c r="P444" s="233">
        <f t="shared" si="47"/>
        <v>0</v>
      </c>
      <c r="Q444" s="234">
        <f t="shared" si="48"/>
        <v>0</v>
      </c>
      <c r="R444" s="170"/>
      <c r="S444" s="163"/>
      <c r="T444" s="163"/>
      <c r="U444" s="163"/>
      <c r="V444" s="163"/>
      <c r="W444" s="163"/>
      <c r="X444" s="163"/>
      <c r="Y444" s="163"/>
      <c r="Z444" s="163"/>
      <c r="AA444" s="163"/>
    </row>
    <row r="445" spans="1:27" s="171" customFormat="1" ht="17.5" x14ac:dyDescent="0.25">
      <c r="A445" s="169"/>
      <c r="B445" s="251">
        <v>432</v>
      </c>
      <c r="C445" s="212"/>
      <c r="D445" s="213"/>
      <c r="E445" s="214"/>
      <c r="F445" s="215"/>
      <c r="G445" s="214"/>
      <c r="H445" s="214"/>
      <c r="I445" s="214"/>
      <c r="J445" s="232"/>
      <c r="K445" s="233">
        <f t="shared" si="42"/>
        <v>0</v>
      </c>
      <c r="L445" s="233">
        <f t="shared" si="43"/>
        <v>0</v>
      </c>
      <c r="M445" s="233">
        <f t="shared" si="44"/>
        <v>0</v>
      </c>
      <c r="N445" s="233">
        <f t="shared" si="45"/>
        <v>0</v>
      </c>
      <c r="O445" s="233">
        <f t="shared" si="46"/>
        <v>0</v>
      </c>
      <c r="P445" s="233">
        <f t="shared" si="47"/>
        <v>0</v>
      </c>
      <c r="Q445" s="234">
        <f t="shared" si="48"/>
        <v>0</v>
      </c>
      <c r="R445" s="170"/>
      <c r="S445" s="163"/>
      <c r="T445" s="163"/>
      <c r="U445" s="163"/>
      <c r="V445" s="163"/>
      <c r="W445" s="163"/>
      <c r="X445" s="163"/>
      <c r="Y445" s="163"/>
      <c r="Z445" s="163"/>
      <c r="AA445" s="163"/>
    </row>
    <row r="446" spans="1:27" s="171" customFormat="1" ht="17.5" x14ac:dyDescent="0.25">
      <c r="A446" s="169"/>
      <c r="B446" s="251">
        <v>433</v>
      </c>
      <c r="C446" s="212"/>
      <c r="D446" s="213"/>
      <c r="E446" s="214"/>
      <c r="F446" s="215"/>
      <c r="G446" s="214"/>
      <c r="H446" s="214"/>
      <c r="I446" s="214"/>
      <c r="J446" s="232"/>
      <c r="K446" s="233">
        <f t="shared" si="42"/>
        <v>0</v>
      </c>
      <c r="L446" s="233">
        <f t="shared" si="43"/>
        <v>0</v>
      </c>
      <c r="M446" s="233">
        <f t="shared" si="44"/>
        <v>0</v>
      </c>
      <c r="N446" s="233">
        <f t="shared" si="45"/>
        <v>0</v>
      </c>
      <c r="O446" s="233">
        <f t="shared" si="46"/>
        <v>0</v>
      </c>
      <c r="P446" s="233">
        <f t="shared" si="47"/>
        <v>0</v>
      </c>
      <c r="Q446" s="234">
        <f t="shared" si="48"/>
        <v>0</v>
      </c>
      <c r="R446" s="170"/>
      <c r="S446" s="163"/>
      <c r="T446" s="163"/>
      <c r="U446" s="163"/>
      <c r="V446" s="163"/>
      <c r="W446" s="163"/>
      <c r="X446" s="163"/>
      <c r="Y446" s="163"/>
      <c r="Z446" s="163"/>
      <c r="AA446" s="163"/>
    </row>
    <row r="447" spans="1:27" s="171" customFormat="1" ht="17.5" x14ac:dyDescent="0.25">
      <c r="A447" s="169"/>
      <c r="B447" s="251">
        <v>434</v>
      </c>
      <c r="C447" s="212"/>
      <c r="D447" s="213"/>
      <c r="E447" s="214"/>
      <c r="F447" s="215"/>
      <c r="G447" s="214"/>
      <c r="H447" s="214"/>
      <c r="I447" s="214"/>
      <c r="J447" s="232"/>
      <c r="K447" s="233">
        <f t="shared" si="42"/>
        <v>0</v>
      </c>
      <c r="L447" s="233">
        <f t="shared" si="43"/>
        <v>0</v>
      </c>
      <c r="M447" s="233">
        <f t="shared" si="44"/>
        <v>0</v>
      </c>
      <c r="N447" s="233">
        <f t="shared" si="45"/>
        <v>0</v>
      </c>
      <c r="O447" s="233">
        <f t="shared" si="46"/>
        <v>0</v>
      </c>
      <c r="P447" s="233">
        <f t="shared" si="47"/>
        <v>0</v>
      </c>
      <c r="Q447" s="234">
        <f t="shared" si="48"/>
        <v>0</v>
      </c>
      <c r="R447" s="170"/>
      <c r="S447" s="163"/>
      <c r="T447" s="163"/>
      <c r="U447" s="163"/>
      <c r="V447" s="163"/>
      <c r="W447" s="163"/>
      <c r="X447" s="163"/>
      <c r="Y447" s="163"/>
      <c r="Z447" s="163"/>
      <c r="AA447" s="163"/>
    </row>
    <row r="448" spans="1:27" s="171" customFormat="1" ht="17.5" x14ac:dyDescent="0.25">
      <c r="A448" s="169"/>
      <c r="B448" s="251">
        <v>435</v>
      </c>
      <c r="C448" s="212"/>
      <c r="D448" s="213"/>
      <c r="E448" s="214"/>
      <c r="F448" s="215"/>
      <c r="G448" s="214"/>
      <c r="H448" s="214"/>
      <c r="I448" s="214"/>
      <c r="J448" s="232"/>
      <c r="K448" s="233">
        <f t="shared" si="42"/>
        <v>0</v>
      </c>
      <c r="L448" s="233">
        <f t="shared" si="43"/>
        <v>0</v>
      </c>
      <c r="M448" s="233">
        <f t="shared" si="44"/>
        <v>0</v>
      </c>
      <c r="N448" s="233">
        <f t="shared" si="45"/>
        <v>0</v>
      </c>
      <c r="O448" s="233">
        <f t="shared" si="46"/>
        <v>0</v>
      </c>
      <c r="P448" s="233">
        <f t="shared" si="47"/>
        <v>0</v>
      </c>
      <c r="Q448" s="234">
        <f t="shared" si="48"/>
        <v>0</v>
      </c>
      <c r="R448" s="170"/>
      <c r="S448" s="163"/>
      <c r="T448" s="163"/>
      <c r="U448" s="163"/>
      <c r="V448" s="163"/>
      <c r="W448" s="163"/>
      <c r="X448" s="163"/>
      <c r="Y448" s="163"/>
      <c r="Z448" s="163"/>
      <c r="AA448" s="163"/>
    </row>
    <row r="449" spans="1:27" s="171" customFormat="1" ht="17.5" x14ac:dyDescent="0.25">
      <c r="A449" s="169"/>
      <c r="B449" s="251">
        <v>436</v>
      </c>
      <c r="C449" s="212"/>
      <c r="D449" s="213"/>
      <c r="E449" s="214"/>
      <c r="F449" s="215"/>
      <c r="G449" s="214"/>
      <c r="H449" s="214"/>
      <c r="I449" s="214"/>
      <c r="J449" s="232"/>
      <c r="K449" s="233">
        <f t="shared" si="42"/>
        <v>0</v>
      </c>
      <c r="L449" s="233">
        <f t="shared" si="43"/>
        <v>0</v>
      </c>
      <c r="M449" s="233">
        <f t="shared" si="44"/>
        <v>0</v>
      </c>
      <c r="N449" s="233">
        <f t="shared" si="45"/>
        <v>0</v>
      </c>
      <c r="O449" s="233">
        <f t="shared" si="46"/>
        <v>0</v>
      </c>
      <c r="P449" s="233">
        <f t="shared" si="47"/>
        <v>0</v>
      </c>
      <c r="Q449" s="234">
        <f t="shared" si="48"/>
        <v>0</v>
      </c>
      <c r="R449" s="170"/>
      <c r="S449" s="163"/>
      <c r="T449" s="163"/>
      <c r="U449" s="163"/>
      <c r="V449" s="163"/>
      <c r="W449" s="163"/>
      <c r="X449" s="163"/>
      <c r="Y449" s="163"/>
      <c r="Z449" s="163"/>
      <c r="AA449" s="163"/>
    </row>
    <row r="450" spans="1:27" s="171" customFormat="1" ht="17.5" x14ac:dyDescent="0.25">
      <c r="A450" s="169"/>
      <c r="B450" s="251">
        <v>437</v>
      </c>
      <c r="C450" s="212"/>
      <c r="D450" s="213"/>
      <c r="E450" s="214"/>
      <c r="F450" s="215"/>
      <c r="G450" s="214"/>
      <c r="H450" s="214"/>
      <c r="I450" s="214"/>
      <c r="J450" s="232"/>
      <c r="K450" s="233">
        <f t="shared" si="42"/>
        <v>0</v>
      </c>
      <c r="L450" s="233">
        <f t="shared" si="43"/>
        <v>0</v>
      </c>
      <c r="M450" s="233">
        <f t="shared" si="44"/>
        <v>0</v>
      </c>
      <c r="N450" s="233">
        <f t="shared" si="45"/>
        <v>0</v>
      </c>
      <c r="O450" s="233">
        <f t="shared" si="46"/>
        <v>0</v>
      </c>
      <c r="P450" s="233">
        <f t="shared" si="47"/>
        <v>0</v>
      </c>
      <c r="Q450" s="234">
        <f t="shared" si="48"/>
        <v>0</v>
      </c>
      <c r="R450" s="170"/>
      <c r="S450" s="163"/>
      <c r="T450" s="163"/>
      <c r="U450" s="163"/>
      <c r="V450" s="163"/>
      <c r="W450" s="163"/>
      <c r="X450" s="163"/>
      <c r="Y450" s="163"/>
      <c r="Z450" s="163"/>
      <c r="AA450" s="163"/>
    </row>
    <row r="451" spans="1:27" s="171" customFormat="1" ht="17.5" x14ac:dyDescent="0.25">
      <c r="A451" s="169"/>
      <c r="B451" s="251">
        <v>438</v>
      </c>
      <c r="C451" s="212"/>
      <c r="D451" s="213"/>
      <c r="E451" s="214"/>
      <c r="F451" s="215"/>
      <c r="G451" s="214"/>
      <c r="H451" s="214"/>
      <c r="I451" s="214"/>
      <c r="J451" s="232"/>
      <c r="K451" s="233">
        <f t="shared" si="42"/>
        <v>0</v>
      </c>
      <c r="L451" s="233">
        <f t="shared" si="43"/>
        <v>0</v>
      </c>
      <c r="M451" s="233">
        <f t="shared" si="44"/>
        <v>0</v>
      </c>
      <c r="N451" s="233">
        <f t="shared" si="45"/>
        <v>0</v>
      </c>
      <c r="O451" s="233">
        <f t="shared" si="46"/>
        <v>0</v>
      </c>
      <c r="P451" s="233">
        <f t="shared" si="47"/>
        <v>0</v>
      </c>
      <c r="Q451" s="234">
        <f t="shared" si="48"/>
        <v>0</v>
      </c>
      <c r="R451" s="170"/>
      <c r="S451" s="163"/>
      <c r="T451" s="163"/>
      <c r="U451" s="163"/>
      <c r="V451" s="163"/>
      <c r="W451" s="163"/>
      <c r="X451" s="163"/>
      <c r="Y451" s="163"/>
      <c r="Z451" s="163"/>
      <c r="AA451" s="163"/>
    </row>
    <row r="452" spans="1:27" s="171" customFormat="1" ht="17.5" x14ac:dyDescent="0.25">
      <c r="A452" s="169"/>
      <c r="B452" s="251">
        <v>439</v>
      </c>
      <c r="C452" s="212"/>
      <c r="D452" s="213"/>
      <c r="E452" s="214"/>
      <c r="F452" s="215"/>
      <c r="G452" s="214"/>
      <c r="H452" s="214"/>
      <c r="I452" s="214"/>
      <c r="J452" s="232"/>
      <c r="K452" s="233">
        <f t="shared" si="42"/>
        <v>0</v>
      </c>
      <c r="L452" s="233">
        <f t="shared" si="43"/>
        <v>0</v>
      </c>
      <c r="M452" s="233">
        <f t="shared" si="44"/>
        <v>0</v>
      </c>
      <c r="N452" s="233">
        <f t="shared" si="45"/>
        <v>0</v>
      </c>
      <c r="O452" s="233">
        <f t="shared" si="46"/>
        <v>0</v>
      </c>
      <c r="P452" s="233">
        <f t="shared" si="47"/>
        <v>0</v>
      </c>
      <c r="Q452" s="234">
        <f t="shared" si="48"/>
        <v>0</v>
      </c>
      <c r="R452" s="170"/>
      <c r="S452" s="163"/>
      <c r="T452" s="163"/>
      <c r="U452" s="163"/>
      <c r="V452" s="163"/>
      <c r="W452" s="163"/>
      <c r="X452" s="163"/>
      <c r="Y452" s="163"/>
      <c r="Z452" s="163"/>
      <c r="AA452" s="163"/>
    </row>
    <row r="453" spans="1:27" s="171" customFormat="1" ht="17.5" x14ac:dyDescent="0.25">
      <c r="A453" s="169"/>
      <c r="B453" s="251">
        <v>440</v>
      </c>
      <c r="C453" s="212"/>
      <c r="D453" s="213"/>
      <c r="E453" s="214"/>
      <c r="F453" s="215"/>
      <c r="G453" s="214"/>
      <c r="H453" s="214"/>
      <c r="I453" s="214"/>
      <c r="J453" s="232"/>
      <c r="K453" s="233">
        <f t="shared" si="42"/>
        <v>0</v>
      </c>
      <c r="L453" s="233">
        <f t="shared" si="43"/>
        <v>0</v>
      </c>
      <c r="M453" s="233">
        <f t="shared" si="44"/>
        <v>0</v>
      </c>
      <c r="N453" s="233">
        <f t="shared" si="45"/>
        <v>0</v>
      </c>
      <c r="O453" s="233">
        <f t="shared" si="46"/>
        <v>0</v>
      </c>
      <c r="P453" s="233">
        <f t="shared" si="47"/>
        <v>0</v>
      </c>
      <c r="Q453" s="234">
        <f t="shared" si="48"/>
        <v>0</v>
      </c>
      <c r="R453" s="170"/>
      <c r="S453" s="163"/>
      <c r="T453" s="163"/>
      <c r="U453" s="163"/>
      <c r="V453" s="163"/>
      <c r="W453" s="163"/>
      <c r="X453" s="163"/>
      <c r="Y453" s="163"/>
      <c r="Z453" s="163"/>
      <c r="AA453" s="163"/>
    </row>
    <row r="454" spans="1:27" s="171" customFormat="1" ht="17.5" x14ac:dyDescent="0.25">
      <c r="A454" s="169"/>
      <c r="B454" s="251">
        <v>441</v>
      </c>
      <c r="C454" s="212"/>
      <c r="D454" s="213"/>
      <c r="E454" s="214"/>
      <c r="F454" s="215"/>
      <c r="G454" s="214"/>
      <c r="H454" s="214"/>
      <c r="I454" s="214"/>
      <c r="J454" s="232"/>
      <c r="K454" s="233">
        <f t="shared" si="42"/>
        <v>0</v>
      </c>
      <c r="L454" s="233">
        <f t="shared" si="43"/>
        <v>0</v>
      </c>
      <c r="M454" s="233">
        <f t="shared" si="44"/>
        <v>0</v>
      </c>
      <c r="N454" s="233">
        <f t="shared" si="45"/>
        <v>0</v>
      </c>
      <c r="O454" s="233">
        <f t="shared" si="46"/>
        <v>0</v>
      </c>
      <c r="P454" s="233">
        <f t="shared" si="47"/>
        <v>0</v>
      </c>
      <c r="Q454" s="234">
        <f t="shared" si="48"/>
        <v>0</v>
      </c>
      <c r="R454" s="170"/>
      <c r="S454" s="163"/>
      <c r="T454" s="163"/>
      <c r="U454" s="163"/>
      <c r="V454" s="163"/>
      <c r="W454" s="163"/>
      <c r="X454" s="163"/>
      <c r="Y454" s="163"/>
      <c r="Z454" s="163"/>
      <c r="AA454" s="163"/>
    </row>
    <row r="455" spans="1:27" s="171" customFormat="1" ht="17.5" x14ac:dyDescent="0.25">
      <c r="A455" s="169"/>
      <c r="B455" s="251">
        <v>442</v>
      </c>
      <c r="C455" s="212"/>
      <c r="D455" s="213"/>
      <c r="E455" s="214"/>
      <c r="F455" s="215"/>
      <c r="G455" s="214"/>
      <c r="H455" s="214"/>
      <c r="I455" s="214"/>
      <c r="J455" s="232"/>
      <c r="K455" s="233">
        <f t="shared" si="42"/>
        <v>0</v>
      </c>
      <c r="L455" s="233">
        <f t="shared" si="43"/>
        <v>0</v>
      </c>
      <c r="M455" s="233">
        <f t="shared" si="44"/>
        <v>0</v>
      </c>
      <c r="N455" s="233">
        <f t="shared" si="45"/>
        <v>0</v>
      </c>
      <c r="O455" s="233">
        <f t="shared" si="46"/>
        <v>0</v>
      </c>
      <c r="P455" s="233">
        <f t="shared" si="47"/>
        <v>0</v>
      </c>
      <c r="Q455" s="234">
        <f t="shared" si="48"/>
        <v>0</v>
      </c>
      <c r="R455" s="170"/>
      <c r="S455" s="163"/>
      <c r="T455" s="163"/>
      <c r="U455" s="163"/>
      <c r="V455" s="163"/>
      <c r="W455" s="163"/>
      <c r="X455" s="163"/>
      <c r="Y455" s="163"/>
      <c r="Z455" s="163"/>
      <c r="AA455" s="163"/>
    </row>
    <row r="456" spans="1:27" s="171" customFormat="1" ht="17.5" x14ac:dyDescent="0.25">
      <c r="A456" s="169"/>
      <c r="B456" s="251">
        <v>443</v>
      </c>
      <c r="C456" s="212"/>
      <c r="D456" s="213"/>
      <c r="E456" s="214"/>
      <c r="F456" s="215"/>
      <c r="G456" s="214"/>
      <c r="H456" s="214"/>
      <c r="I456" s="214"/>
      <c r="J456" s="232"/>
      <c r="K456" s="233">
        <f t="shared" si="42"/>
        <v>0</v>
      </c>
      <c r="L456" s="233">
        <f t="shared" si="43"/>
        <v>0</v>
      </c>
      <c r="M456" s="233">
        <f t="shared" si="44"/>
        <v>0</v>
      </c>
      <c r="N456" s="233">
        <f t="shared" si="45"/>
        <v>0</v>
      </c>
      <c r="O456" s="233">
        <f t="shared" si="46"/>
        <v>0</v>
      </c>
      <c r="P456" s="233">
        <f t="shared" si="47"/>
        <v>0</v>
      </c>
      <c r="Q456" s="234">
        <f t="shared" si="48"/>
        <v>0</v>
      </c>
      <c r="R456" s="170"/>
      <c r="S456" s="163"/>
      <c r="T456" s="163"/>
      <c r="U456" s="163"/>
      <c r="V456" s="163"/>
      <c r="W456" s="163"/>
      <c r="X456" s="163"/>
      <c r="Y456" s="163"/>
      <c r="Z456" s="163"/>
      <c r="AA456" s="163"/>
    </row>
    <row r="457" spans="1:27" s="171" customFormat="1" ht="17.5" x14ac:dyDescent="0.25">
      <c r="A457" s="169"/>
      <c r="B457" s="251">
        <v>444</v>
      </c>
      <c r="C457" s="212"/>
      <c r="D457" s="213"/>
      <c r="E457" s="214"/>
      <c r="F457" s="215"/>
      <c r="G457" s="214"/>
      <c r="H457" s="214"/>
      <c r="I457" s="214"/>
      <c r="J457" s="232"/>
      <c r="K457" s="233">
        <f t="shared" si="42"/>
        <v>0</v>
      </c>
      <c r="L457" s="233">
        <f t="shared" si="43"/>
        <v>0</v>
      </c>
      <c r="M457" s="233">
        <f t="shared" si="44"/>
        <v>0</v>
      </c>
      <c r="N457" s="233">
        <f t="shared" si="45"/>
        <v>0</v>
      </c>
      <c r="O457" s="233">
        <f t="shared" si="46"/>
        <v>0</v>
      </c>
      <c r="P457" s="233">
        <f t="shared" si="47"/>
        <v>0</v>
      </c>
      <c r="Q457" s="234">
        <f t="shared" si="48"/>
        <v>0</v>
      </c>
      <c r="R457" s="170"/>
      <c r="S457" s="163"/>
      <c r="T457" s="163"/>
      <c r="U457" s="163"/>
      <c r="V457" s="163"/>
      <c r="W457" s="163"/>
      <c r="X457" s="163"/>
      <c r="Y457" s="163"/>
      <c r="Z457" s="163"/>
      <c r="AA457" s="163"/>
    </row>
    <row r="458" spans="1:27" s="171" customFormat="1" ht="17.5" x14ac:dyDescent="0.25">
      <c r="A458" s="169"/>
      <c r="B458" s="251">
        <v>445</v>
      </c>
      <c r="C458" s="212"/>
      <c r="D458" s="213"/>
      <c r="E458" s="214"/>
      <c r="F458" s="215"/>
      <c r="G458" s="214"/>
      <c r="H458" s="214"/>
      <c r="I458" s="214"/>
      <c r="J458" s="232"/>
      <c r="K458" s="233">
        <f t="shared" si="42"/>
        <v>0</v>
      </c>
      <c r="L458" s="233">
        <f t="shared" si="43"/>
        <v>0</v>
      </c>
      <c r="M458" s="233">
        <f t="shared" si="44"/>
        <v>0</v>
      </c>
      <c r="N458" s="233">
        <f t="shared" si="45"/>
        <v>0</v>
      </c>
      <c r="O458" s="233">
        <f t="shared" si="46"/>
        <v>0</v>
      </c>
      <c r="P458" s="233">
        <f t="shared" si="47"/>
        <v>0</v>
      </c>
      <c r="Q458" s="234">
        <f t="shared" si="48"/>
        <v>0</v>
      </c>
      <c r="R458" s="170"/>
      <c r="S458" s="163"/>
      <c r="T458" s="163"/>
      <c r="U458" s="163"/>
      <c r="V458" s="163"/>
      <c r="W458" s="163"/>
      <c r="X458" s="163"/>
      <c r="Y458" s="163"/>
      <c r="Z458" s="163"/>
      <c r="AA458" s="163"/>
    </row>
    <row r="459" spans="1:27" s="171" customFormat="1" ht="17.5" x14ac:dyDescent="0.25">
      <c r="A459" s="169"/>
      <c r="B459" s="251">
        <v>446</v>
      </c>
      <c r="C459" s="212"/>
      <c r="D459" s="213"/>
      <c r="E459" s="214"/>
      <c r="F459" s="215"/>
      <c r="G459" s="214"/>
      <c r="H459" s="214"/>
      <c r="I459" s="214"/>
      <c r="J459" s="232"/>
      <c r="K459" s="233">
        <f t="shared" si="42"/>
        <v>0</v>
      </c>
      <c r="L459" s="233">
        <f t="shared" si="43"/>
        <v>0</v>
      </c>
      <c r="M459" s="233">
        <f t="shared" si="44"/>
        <v>0</v>
      </c>
      <c r="N459" s="233">
        <f t="shared" si="45"/>
        <v>0</v>
      </c>
      <c r="O459" s="233">
        <f t="shared" si="46"/>
        <v>0</v>
      </c>
      <c r="P459" s="233">
        <f t="shared" si="47"/>
        <v>0</v>
      </c>
      <c r="Q459" s="234">
        <f t="shared" si="48"/>
        <v>0</v>
      </c>
      <c r="R459" s="170"/>
      <c r="S459" s="163"/>
      <c r="T459" s="163"/>
      <c r="U459" s="163"/>
      <c r="V459" s="163"/>
      <c r="W459" s="163"/>
      <c r="X459" s="163"/>
      <c r="Y459" s="163"/>
      <c r="Z459" s="163"/>
      <c r="AA459" s="163"/>
    </row>
    <row r="460" spans="1:27" s="171" customFormat="1" ht="17.5" x14ac:dyDescent="0.25">
      <c r="A460" s="169"/>
      <c r="B460" s="251">
        <v>447</v>
      </c>
      <c r="C460" s="212"/>
      <c r="D460" s="213"/>
      <c r="E460" s="214"/>
      <c r="F460" s="215"/>
      <c r="G460" s="214"/>
      <c r="H460" s="214"/>
      <c r="I460" s="214"/>
      <c r="J460" s="232"/>
      <c r="K460" s="233">
        <f t="shared" si="42"/>
        <v>0</v>
      </c>
      <c r="L460" s="233">
        <f t="shared" si="43"/>
        <v>0</v>
      </c>
      <c r="M460" s="233">
        <f t="shared" si="44"/>
        <v>0</v>
      </c>
      <c r="N460" s="233">
        <f t="shared" si="45"/>
        <v>0</v>
      </c>
      <c r="O460" s="233">
        <f t="shared" si="46"/>
        <v>0</v>
      </c>
      <c r="P460" s="233">
        <f t="shared" si="47"/>
        <v>0</v>
      </c>
      <c r="Q460" s="234">
        <f t="shared" si="48"/>
        <v>0</v>
      </c>
      <c r="R460" s="170"/>
      <c r="S460" s="163"/>
      <c r="T460" s="163"/>
      <c r="U460" s="163"/>
      <c r="V460" s="163"/>
      <c r="W460" s="163"/>
      <c r="X460" s="163"/>
      <c r="Y460" s="163"/>
      <c r="Z460" s="163"/>
      <c r="AA460" s="163"/>
    </row>
    <row r="461" spans="1:27" s="171" customFormat="1" ht="17.5" x14ac:dyDescent="0.25">
      <c r="A461" s="169"/>
      <c r="B461" s="251">
        <v>448</v>
      </c>
      <c r="C461" s="212"/>
      <c r="D461" s="213"/>
      <c r="E461" s="214"/>
      <c r="F461" s="215"/>
      <c r="G461" s="214"/>
      <c r="H461" s="214"/>
      <c r="I461" s="214"/>
      <c r="J461" s="232"/>
      <c r="K461" s="233">
        <f t="shared" si="42"/>
        <v>0</v>
      </c>
      <c r="L461" s="233">
        <f t="shared" si="43"/>
        <v>0</v>
      </c>
      <c r="M461" s="233">
        <f t="shared" si="44"/>
        <v>0</v>
      </c>
      <c r="N461" s="233">
        <f t="shared" si="45"/>
        <v>0</v>
      </c>
      <c r="O461" s="233">
        <f t="shared" si="46"/>
        <v>0</v>
      </c>
      <c r="P461" s="233">
        <f t="shared" si="47"/>
        <v>0</v>
      </c>
      <c r="Q461" s="234">
        <f t="shared" si="48"/>
        <v>0</v>
      </c>
      <c r="R461" s="170"/>
      <c r="S461" s="163"/>
      <c r="T461" s="163"/>
      <c r="U461" s="163"/>
      <c r="V461" s="163"/>
      <c r="W461" s="163"/>
      <c r="X461" s="163"/>
      <c r="Y461" s="163"/>
      <c r="Z461" s="163"/>
      <c r="AA461" s="163"/>
    </row>
    <row r="462" spans="1:27" s="171" customFormat="1" ht="17.5" x14ac:dyDescent="0.25">
      <c r="A462" s="169"/>
      <c r="B462" s="251">
        <v>449</v>
      </c>
      <c r="C462" s="212"/>
      <c r="D462" s="213"/>
      <c r="E462" s="214"/>
      <c r="F462" s="215"/>
      <c r="G462" s="214"/>
      <c r="H462" s="214"/>
      <c r="I462" s="214"/>
      <c r="J462" s="232"/>
      <c r="K462" s="233">
        <f t="shared" si="42"/>
        <v>0</v>
      </c>
      <c r="L462" s="233">
        <f t="shared" si="43"/>
        <v>0</v>
      </c>
      <c r="M462" s="233">
        <f t="shared" si="44"/>
        <v>0</v>
      </c>
      <c r="N462" s="233">
        <f t="shared" si="45"/>
        <v>0</v>
      </c>
      <c r="O462" s="233">
        <f t="shared" si="46"/>
        <v>0</v>
      </c>
      <c r="P462" s="233">
        <f t="shared" si="47"/>
        <v>0</v>
      </c>
      <c r="Q462" s="234">
        <f t="shared" si="48"/>
        <v>0</v>
      </c>
      <c r="R462" s="170"/>
      <c r="S462" s="163"/>
      <c r="T462" s="163"/>
      <c r="U462" s="163"/>
      <c r="V462" s="163"/>
      <c r="W462" s="163"/>
      <c r="X462" s="163"/>
      <c r="Y462" s="163"/>
      <c r="Z462" s="163"/>
      <c r="AA462" s="163"/>
    </row>
    <row r="463" spans="1:27" s="171" customFormat="1" ht="17.5" x14ac:dyDescent="0.25">
      <c r="A463" s="169"/>
      <c r="B463" s="251">
        <v>450</v>
      </c>
      <c r="C463" s="212"/>
      <c r="D463" s="213"/>
      <c r="E463" s="214"/>
      <c r="F463" s="215"/>
      <c r="G463" s="214"/>
      <c r="H463" s="214"/>
      <c r="I463" s="214"/>
      <c r="J463" s="232"/>
      <c r="K463" s="233">
        <f t="shared" ref="K463:K503" si="49">IF(G463&gt;0,J463*0.3,0)</f>
        <v>0</v>
      </c>
      <c r="L463" s="233">
        <f t="shared" ref="L463:L503" si="50">IF(H463&gt;0,J463*0.7,0)</f>
        <v>0</v>
      </c>
      <c r="M463" s="233">
        <f t="shared" ref="M463:M503" si="51">IF(I463&gt;0,J463*0.7,0)</f>
        <v>0</v>
      </c>
      <c r="N463" s="233">
        <f t="shared" ref="N463:N503" si="52">G463*J463*0.3</f>
        <v>0</v>
      </c>
      <c r="O463" s="233">
        <f t="shared" ref="O463:O503" si="53">H463*J463*0.7</f>
        <v>0</v>
      </c>
      <c r="P463" s="233">
        <f t="shared" ref="P463:P503" si="54">I463*J463*0.7</f>
        <v>0</v>
      </c>
      <c r="Q463" s="234">
        <f t="shared" ref="Q463:Q502" si="55">N463+O463+P463</f>
        <v>0</v>
      </c>
      <c r="R463" s="170"/>
      <c r="S463" s="163"/>
      <c r="T463" s="163"/>
      <c r="U463" s="163"/>
      <c r="V463" s="163"/>
      <c r="W463" s="163"/>
      <c r="X463" s="163"/>
      <c r="Y463" s="163"/>
      <c r="Z463" s="163"/>
      <c r="AA463" s="163"/>
    </row>
    <row r="464" spans="1:27" s="171" customFormat="1" ht="17.5" x14ac:dyDescent="0.25">
      <c r="A464" s="169"/>
      <c r="B464" s="251">
        <v>451</v>
      </c>
      <c r="C464" s="212"/>
      <c r="D464" s="213"/>
      <c r="E464" s="214"/>
      <c r="F464" s="215"/>
      <c r="G464" s="214"/>
      <c r="H464" s="214"/>
      <c r="I464" s="214"/>
      <c r="J464" s="232"/>
      <c r="K464" s="233">
        <f t="shared" si="49"/>
        <v>0</v>
      </c>
      <c r="L464" s="233">
        <f t="shared" si="50"/>
        <v>0</v>
      </c>
      <c r="M464" s="233">
        <f t="shared" si="51"/>
        <v>0</v>
      </c>
      <c r="N464" s="233">
        <f t="shared" si="52"/>
        <v>0</v>
      </c>
      <c r="O464" s="233">
        <f t="shared" si="53"/>
        <v>0</v>
      </c>
      <c r="P464" s="233">
        <f t="shared" si="54"/>
        <v>0</v>
      </c>
      <c r="Q464" s="234">
        <f t="shared" si="55"/>
        <v>0</v>
      </c>
      <c r="R464" s="170"/>
      <c r="S464" s="163"/>
      <c r="T464" s="163"/>
      <c r="U464" s="163"/>
      <c r="V464" s="163"/>
      <c r="W464" s="163"/>
      <c r="X464" s="163"/>
      <c r="Y464" s="163"/>
      <c r="Z464" s="163"/>
      <c r="AA464" s="163"/>
    </row>
    <row r="465" spans="1:27" s="171" customFormat="1" ht="17.5" x14ac:dyDescent="0.25">
      <c r="A465" s="169"/>
      <c r="B465" s="251">
        <v>452</v>
      </c>
      <c r="C465" s="212"/>
      <c r="D465" s="213"/>
      <c r="E465" s="214"/>
      <c r="F465" s="215"/>
      <c r="G465" s="214"/>
      <c r="H465" s="214"/>
      <c r="I465" s="214"/>
      <c r="J465" s="232"/>
      <c r="K465" s="233">
        <f t="shared" si="49"/>
        <v>0</v>
      </c>
      <c r="L465" s="233">
        <f t="shared" si="50"/>
        <v>0</v>
      </c>
      <c r="M465" s="233">
        <f t="shared" si="51"/>
        <v>0</v>
      </c>
      <c r="N465" s="233">
        <f t="shared" si="52"/>
        <v>0</v>
      </c>
      <c r="O465" s="233">
        <f t="shared" si="53"/>
        <v>0</v>
      </c>
      <c r="P465" s="233">
        <f t="shared" si="54"/>
        <v>0</v>
      </c>
      <c r="Q465" s="234">
        <f t="shared" si="55"/>
        <v>0</v>
      </c>
      <c r="R465" s="170"/>
      <c r="S465" s="163"/>
      <c r="T465" s="163"/>
      <c r="U465" s="163"/>
      <c r="V465" s="163"/>
      <c r="W465" s="163"/>
      <c r="X465" s="163"/>
      <c r="Y465" s="163"/>
      <c r="Z465" s="163"/>
      <c r="AA465" s="163"/>
    </row>
    <row r="466" spans="1:27" s="171" customFormat="1" ht="17.5" x14ac:dyDescent="0.25">
      <c r="A466" s="169"/>
      <c r="B466" s="251">
        <v>453</v>
      </c>
      <c r="C466" s="212"/>
      <c r="D466" s="213"/>
      <c r="E466" s="214"/>
      <c r="F466" s="215"/>
      <c r="G466" s="214"/>
      <c r="H466" s="214"/>
      <c r="I466" s="214"/>
      <c r="J466" s="232"/>
      <c r="K466" s="233">
        <f t="shared" si="49"/>
        <v>0</v>
      </c>
      <c r="L466" s="233">
        <f t="shared" si="50"/>
        <v>0</v>
      </c>
      <c r="M466" s="233">
        <f t="shared" si="51"/>
        <v>0</v>
      </c>
      <c r="N466" s="233">
        <f t="shared" si="52"/>
        <v>0</v>
      </c>
      <c r="O466" s="233">
        <f t="shared" si="53"/>
        <v>0</v>
      </c>
      <c r="P466" s="233">
        <f t="shared" si="54"/>
        <v>0</v>
      </c>
      <c r="Q466" s="234">
        <f t="shared" si="55"/>
        <v>0</v>
      </c>
      <c r="R466" s="170"/>
      <c r="S466" s="163"/>
      <c r="T466" s="163"/>
      <c r="U466" s="163"/>
      <c r="V466" s="163"/>
      <c r="W466" s="163"/>
      <c r="X466" s="163"/>
      <c r="Y466" s="163"/>
      <c r="Z466" s="163"/>
      <c r="AA466" s="163"/>
    </row>
    <row r="467" spans="1:27" s="171" customFormat="1" ht="17.5" x14ac:dyDescent="0.25">
      <c r="A467" s="169"/>
      <c r="B467" s="251">
        <v>454</v>
      </c>
      <c r="C467" s="212"/>
      <c r="D467" s="213"/>
      <c r="E467" s="214"/>
      <c r="F467" s="215"/>
      <c r="G467" s="214"/>
      <c r="H467" s="214"/>
      <c r="I467" s="214"/>
      <c r="J467" s="232"/>
      <c r="K467" s="233">
        <f t="shared" si="49"/>
        <v>0</v>
      </c>
      <c r="L467" s="233">
        <f t="shared" si="50"/>
        <v>0</v>
      </c>
      <c r="M467" s="233">
        <f t="shared" si="51"/>
        <v>0</v>
      </c>
      <c r="N467" s="233">
        <f t="shared" si="52"/>
        <v>0</v>
      </c>
      <c r="O467" s="233">
        <f t="shared" si="53"/>
        <v>0</v>
      </c>
      <c r="P467" s="233">
        <f t="shared" si="54"/>
        <v>0</v>
      </c>
      <c r="Q467" s="234">
        <f t="shared" si="55"/>
        <v>0</v>
      </c>
      <c r="R467" s="170"/>
      <c r="S467" s="163"/>
      <c r="T467" s="163"/>
      <c r="U467" s="163"/>
      <c r="V467" s="163"/>
      <c r="W467" s="163"/>
      <c r="X467" s="163"/>
      <c r="Y467" s="163"/>
      <c r="Z467" s="163"/>
      <c r="AA467" s="163"/>
    </row>
    <row r="468" spans="1:27" s="171" customFormat="1" ht="17.5" x14ac:dyDescent="0.25">
      <c r="A468" s="169"/>
      <c r="B468" s="251">
        <v>455</v>
      </c>
      <c r="C468" s="212"/>
      <c r="D468" s="213"/>
      <c r="E468" s="214"/>
      <c r="F468" s="215"/>
      <c r="G468" s="214"/>
      <c r="H468" s="214"/>
      <c r="I468" s="214"/>
      <c r="J468" s="232"/>
      <c r="K468" s="233">
        <f t="shared" si="49"/>
        <v>0</v>
      </c>
      <c r="L468" s="233">
        <f t="shared" si="50"/>
        <v>0</v>
      </c>
      <c r="M468" s="233">
        <f t="shared" si="51"/>
        <v>0</v>
      </c>
      <c r="N468" s="233">
        <f t="shared" si="52"/>
        <v>0</v>
      </c>
      <c r="O468" s="233">
        <f t="shared" si="53"/>
        <v>0</v>
      </c>
      <c r="P468" s="233">
        <f t="shared" si="54"/>
        <v>0</v>
      </c>
      <c r="Q468" s="234">
        <f t="shared" si="55"/>
        <v>0</v>
      </c>
      <c r="R468" s="170"/>
      <c r="S468" s="163"/>
      <c r="T468" s="163"/>
      <c r="U468" s="163"/>
      <c r="V468" s="163"/>
      <c r="W468" s="163"/>
      <c r="X468" s="163"/>
      <c r="Y468" s="163"/>
      <c r="Z468" s="163"/>
      <c r="AA468" s="163"/>
    </row>
    <row r="469" spans="1:27" s="171" customFormat="1" ht="17.5" x14ac:dyDescent="0.25">
      <c r="A469" s="169"/>
      <c r="B469" s="251">
        <v>456</v>
      </c>
      <c r="C469" s="212"/>
      <c r="D469" s="213"/>
      <c r="E469" s="214"/>
      <c r="F469" s="215"/>
      <c r="G469" s="214"/>
      <c r="H469" s="214"/>
      <c r="I469" s="214"/>
      <c r="J469" s="232"/>
      <c r="K469" s="233">
        <f t="shared" si="49"/>
        <v>0</v>
      </c>
      <c r="L469" s="233">
        <f t="shared" si="50"/>
        <v>0</v>
      </c>
      <c r="M469" s="233">
        <f t="shared" si="51"/>
        <v>0</v>
      </c>
      <c r="N469" s="233">
        <f t="shared" si="52"/>
        <v>0</v>
      </c>
      <c r="O469" s="233">
        <f t="shared" si="53"/>
        <v>0</v>
      </c>
      <c r="P469" s="233">
        <f t="shared" si="54"/>
        <v>0</v>
      </c>
      <c r="Q469" s="234">
        <f t="shared" si="55"/>
        <v>0</v>
      </c>
      <c r="R469" s="170"/>
      <c r="S469" s="163"/>
      <c r="T469" s="163"/>
      <c r="U469" s="163"/>
      <c r="V469" s="163"/>
      <c r="W469" s="163"/>
      <c r="X469" s="163"/>
      <c r="Y469" s="163"/>
      <c r="Z469" s="163"/>
      <c r="AA469" s="163"/>
    </row>
    <row r="470" spans="1:27" s="171" customFormat="1" ht="17.5" x14ac:dyDescent="0.25">
      <c r="A470" s="169"/>
      <c r="B470" s="251">
        <v>457</v>
      </c>
      <c r="C470" s="212"/>
      <c r="D470" s="213"/>
      <c r="E470" s="214"/>
      <c r="F470" s="215"/>
      <c r="G470" s="214"/>
      <c r="H470" s="214"/>
      <c r="I470" s="214"/>
      <c r="J470" s="232"/>
      <c r="K470" s="233">
        <f t="shared" si="49"/>
        <v>0</v>
      </c>
      <c r="L470" s="233">
        <f t="shared" si="50"/>
        <v>0</v>
      </c>
      <c r="M470" s="233">
        <f t="shared" si="51"/>
        <v>0</v>
      </c>
      <c r="N470" s="233">
        <f t="shared" si="52"/>
        <v>0</v>
      </c>
      <c r="O470" s="233">
        <f t="shared" si="53"/>
        <v>0</v>
      </c>
      <c r="P470" s="233">
        <f t="shared" si="54"/>
        <v>0</v>
      </c>
      <c r="Q470" s="234">
        <f t="shared" si="55"/>
        <v>0</v>
      </c>
      <c r="R470" s="170"/>
      <c r="S470" s="163"/>
      <c r="T470" s="163"/>
      <c r="U470" s="163"/>
      <c r="V470" s="163"/>
      <c r="W470" s="163"/>
      <c r="X470" s="163"/>
      <c r="Y470" s="163"/>
      <c r="Z470" s="163"/>
      <c r="AA470" s="163"/>
    </row>
    <row r="471" spans="1:27" s="171" customFormat="1" ht="17.5" x14ac:dyDescent="0.25">
      <c r="A471" s="169"/>
      <c r="B471" s="251">
        <v>458</v>
      </c>
      <c r="C471" s="212"/>
      <c r="D471" s="213"/>
      <c r="E471" s="214"/>
      <c r="F471" s="215"/>
      <c r="G471" s="214"/>
      <c r="H471" s="214"/>
      <c r="I471" s="214"/>
      <c r="J471" s="232"/>
      <c r="K471" s="233">
        <f t="shared" si="49"/>
        <v>0</v>
      </c>
      <c r="L471" s="233">
        <f t="shared" si="50"/>
        <v>0</v>
      </c>
      <c r="M471" s="233">
        <f t="shared" si="51"/>
        <v>0</v>
      </c>
      <c r="N471" s="233">
        <f t="shared" si="52"/>
        <v>0</v>
      </c>
      <c r="O471" s="233">
        <f t="shared" si="53"/>
        <v>0</v>
      </c>
      <c r="P471" s="233">
        <f t="shared" si="54"/>
        <v>0</v>
      </c>
      <c r="Q471" s="234">
        <f t="shared" si="55"/>
        <v>0</v>
      </c>
      <c r="R471" s="170"/>
      <c r="S471" s="163"/>
      <c r="T471" s="163"/>
      <c r="U471" s="163"/>
      <c r="V471" s="163"/>
      <c r="W471" s="163"/>
      <c r="X471" s="163"/>
      <c r="Y471" s="163"/>
      <c r="Z471" s="163"/>
      <c r="AA471" s="163"/>
    </row>
    <row r="472" spans="1:27" s="171" customFormat="1" ht="17.5" x14ac:dyDescent="0.25">
      <c r="A472" s="169"/>
      <c r="B472" s="251">
        <v>459</v>
      </c>
      <c r="C472" s="212"/>
      <c r="D472" s="213"/>
      <c r="E472" s="214"/>
      <c r="F472" s="215"/>
      <c r="G472" s="214"/>
      <c r="H472" s="214"/>
      <c r="I472" s="214"/>
      <c r="J472" s="232"/>
      <c r="K472" s="233">
        <f t="shared" si="49"/>
        <v>0</v>
      </c>
      <c r="L472" s="233">
        <f t="shared" si="50"/>
        <v>0</v>
      </c>
      <c r="M472" s="233">
        <f t="shared" si="51"/>
        <v>0</v>
      </c>
      <c r="N472" s="233">
        <f t="shared" si="52"/>
        <v>0</v>
      </c>
      <c r="O472" s="233">
        <f t="shared" si="53"/>
        <v>0</v>
      </c>
      <c r="P472" s="233">
        <f t="shared" si="54"/>
        <v>0</v>
      </c>
      <c r="Q472" s="234">
        <f t="shared" si="55"/>
        <v>0</v>
      </c>
      <c r="R472" s="170"/>
      <c r="S472" s="163"/>
      <c r="T472" s="163"/>
      <c r="U472" s="163"/>
      <c r="V472" s="163"/>
      <c r="W472" s="163"/>
      <c r="X472" s="163"/>
      <c r="Y472" s="163"/>
      <c r="Z472" s="163"/>
      <c r="AA472" s="163"/>
    </row>
    <row r="473" spans="1:27" s="171" customFormat="1" ht="17.5" x14ac:dyDescent="0.25">
      <c r="A473" s="169"/>
      <c r="B473" s="251">
        <v>460</v>
      </c>
      <c r="C473" s="212"/>
      <c r="D473" s="213"/>
      <c r="E473" s="214"/>
      <c r="F473" s="215"/>
      <c r="G473" s="214"/>
      <c r="H473" s="214"/>
      <c r="I473" s="214"/>
      <c r="J473" s="232"/>
      <c r="K473" s="233">
        <f t="shared" si="49"/>
        <v>0</v>
      </c>
      <c r="L473" s="233">
        <f t="shared" si="50"/>
        <v>0</v>
      </c>
      <c r="M473" s="233">
        <f t="shared" si="51"/>
        <v>0</v>
      </c>
      <c r="N473" s="233">
        <f t="shared" si="52"/>
        <v>0</v>
      </c>
      <c r="O473" s="233">
        <f t="shared" si="53"/>
        <v>0</v>
      </c>
      <c r="P473" s="233">
        <f t="shared" si="54"/>
        <v>0</v>
      </c>
      <c r="Q473" s="234">
        <f t="shared" si="55"/>
        <v>0</v>
      </c>
      <c r="R473" s="170"/>
      <c r="S473" s="163"/>
      <c r="T473" s="163"/>
      <c r="U473" s="163"/>
      <c r="V473" s="163"/>
      <c r="W473" s="163"/>
      <c r="X473" s="163"/>
      <c r="Y473" s="163"/>
      <c r="Z473" s="163"/>
      <c r="AA473" s="163"/>
    </row>
    <row r="474" spans="1:27" s="171" customFormat="1" ht="17.5" x14ac:dyDescent="0.25">
      <c r="A474" s="169"/>
      <c r="B474" s="251">
        <v>461</v>
      </c>
      <c r="C474" s="212"/>
      <c r="D474" s="213"/>
      <c r="E474" s="214"/>
      <c r="F474" s="215"/>
      <c r="G474" s="214"/>
      <c r="H474" s="214"/>
      <c r="I474" s="214"/>
      <c r="J474" s="232"/>
      <c r="K474" s="233">
        <f t="shared" si="49"/>
        <v>0</v>
      </c>
      <c r="L474" s="233">
        <f t="shared" si="50"/>
        <v>0</v>
      </c>
      <c r="M474" s="233">
        <f t="shared" si="51"/>
        <v>0</v>
      </c>
      <c r="N474" s="233">
        <f t="shared" si="52"/>
        <v>0</v>
      </c>
      <c r="O474" s="233">
        <f t="shared" si="53"/>
        <v>0</v>
      </c>
      <c r="P474" s="233">
        <f t="shared" si="54"/>
        <v>0</v>
      </c>
      <c r="Q474" s="234">
        <f t="shared" si="55"/>
        <v>0</v>
      </c>
      <c r="R474" s="170"/>
      <c r="S474" s="163"/>
      <c r="T474" s="163"/>
      <c r="U474" s="163"/>
      <c r="V474" s="163"/>
      <c r="W474" s="163"/>
      <c r="X474" s="163"/>
      <c r="Y474" s="163"/>
      <c r="Z474" s="163"/>
      <c r="AA474" s="163"/>
    </row>
    <row r="475" spans="1:27" s="171" customFormat="1" ht="17.5" x14ac:dyDescent="0.25">
      <c r="A475" s="169"/>
      <c r="B475" s="251">
        <v>462</v>
      </c>
      <c r="C475" s="212"/>
      <c r="D475" s="213"/>
      <c r="E475" s="214"/>
      <c r="F475" s="215"/>
      <c r="G475" s="214"/>
      <c r="H475" s="214"/>
      <c r="I475" s="214"/>
      <c r="J475" s="232"/>
      <c r="K475" s="233">
        <f t="shared" si="49"/>
        <v>0</v>
      </c>
      <c r="L475" s="233">
        <f t="shared" si="50"/>
        <v>0</v>
      </c>
      <c r="M475" s="233">
        <f t="shared" si="51"/>
        <v>0</v>
      </c>
      <c r="N475" s="233">
        <f t="shared" si="52"/>
        <v>0</v>
      </c>
      <c r="O475" s="233">
        <f t="shared" si="53"/>
        <v>0</v>
      </c>
      <c r="P475" s="233">
        <f t="shared" si="54"/>
        <v>0</v>
      </c>
      <c r="Q475" s="234">
        <f t="shared" si="55"/>
        <v>0</v>
      </c>
      <c r="R475" s="170"/>
      <c r="S475" s="163"/>
      <c r="T475" s="163"/>
      <c r="U475" s="163"/>
      <c r="V475" s="163"/>
      <c r="W475" s="163"/>
      <c r="X475" s="163"/>
      <c r="Y475" s="163"/>
      <c r="Z475" s="163"/>
      <c r="AA475" s="163"/>
    </row>
    <row r="476" spans="1:27" s="171" customFormat="1" ht="17.5" x14ac:dyDescent="0.25">
      <c r="A476" s="169"/>
      <c r="B476" s="251">
        <v>463</v>
      </c>
      <c r="C476" s="212"/>
      <c r="D476" s="213"/>
      <c r="E476" s="214"/>
      <c r="F476" s="215"/>
      <c r="G476" s="214"/>
      <c r="H476" s="214"/>
      <c r="I476" s="214"/>
      <c r="J476" s="232"/>
      <c r="K476" s="233">
        <f t="shared" si="49"/>
        <v>0</v>
      </c>
      <c r="L476" s="233">
        <f t="shared" si="50"/>
        <v>0</v>
      </c>
      <c r="M476" s="233">
        <f t="shared" si="51"/>
        <v>0</v>
      </c>
      <c r="N476" s="233">
        <f t="shared" si="52"/>
        <v>0</v>
      </c>
      <c r="O476" s="233">
        <f t="shared" si="53"/>
        <v>0</v>
      </c>
      <c r="P476" s="233">
        <f t="shared" si="54"/>
        <v>0</v>
      </c>
      <c r="Q476" s="234">
        <f t="shared" si="55"/>
        <v>0</v>
      </c>
      <c r="R476" s="170"/>
      <c r="S476" s="163"/>
      <c r="T476" s="163"/>
      <c r="U476" s="163"/>
      <c r="V476" s="163"/>
      <c r="W476" s="163"/>
      <c r="X476" s="163"/>
      <c r="Y476" s="163"/>
      <c r="Z476" s="163"/>
      <c r="AA476" s="163"/>
    </row>
    <row r="477" spans="1:27" s="171" customFormat="1" ht="17.5" x14ac:dyDescent="0.25">
      <c r="A477" s="169"/>
      <c r="B477" s="251">
        <v>464</v>
      </c>
      <c r="C477" s="212"/>
      <c r="D477" s="213"/>
      <c r="E477" s="214"/>
      <c r="F477" s="215"/>
      <c r="G477" s="214"/>
      <c r="H477" s="214"/>
      <c r="I477" s="214"/>
      <c r="J477" s="232"/>
      <c r="K477" s="233">
        <f t="shared" si="49"/>
        <v>0</v>
      </c>
      <c r="L477" s="233">
        <f t="shared" si="50"/>
        <v>0</v>
      </c>
      <c r="M477" s="233">
        <f t="shared" si="51"/>
        <v>0</v>
      </c>
      <c r="N477" s="233">
        <f t="shared" si="52"/>
        <v>0</v>
      </c>
      <c r="O477" s="233">
        <f t="shared" si="53"/>
        <v>0</v>
      </c>
      <c r="P477" s="233">
        <f t="shared" si="54"/>
        <v>0</v>
      </c>
      <c r="Q477" s="234">
        <f t="shared" si="55"/>
        <v>0</v>
      </c>
      <c r="R477" s="170"/>
      <c r="S477" s="163"/>
      <c r="T477" s="163"/>
      <c r="U477" s="163"/>
      <c r="V477" s="163"/>
      <c r="W477" s="163"/>
      <c r="X477" s="163"/>
      <c r="Y477" s="163"/>
      <c r="Z477" s="163"/>
      <c r="AA477" s="163"/>
    </row>
    <row r="478" spans="1:27" s="171" customFormat="1" ht="17.5" x14ac:dyDescent="0.25">
      <c r="A478" s="169"/>
      <c r="B478" s="251">
        <v>465</v>
      </c>
      <c r="C478" s="212"/>
      <c r="D478" s="213"/>
      <c r="E478" s="214"/>
      <c r="F478" s="215"/>
      <c r="G478" s="214"/>
      <c r="H478" s="214"/>
      <c r="I478" s="214"/>
      <c r="J478" s="232"/>
      <c r="K478" s="233">
        <f t="shared" si="49"/>
        <v>0</v>
      </c>
      <c r="L478" s="233">
        <f t="shared" si="50"/>
        <v>0</v>
      </c>
      <c r="M478" s="233">
        <f t="shared" si="51"/>
        <v>0</v>
      </c>
      <c r="N478" s="233">
        <f t="shared" si="52"/>
        <v>0</v>
      </c>
      <c r="O478" s="233">
        <f t="shared" si="53"/>
        <v>0</v>
      </c>
      <c r="P478" s="233">
        <f t="shared" si="54"/>
        <v>0</v>
      </c>
      <c r="Q478" s="234">
        <f t="shared" si="55"/>
        <v>0</v>
      </c>
      <c r="R478" s="170"/>
      <c r="S478" s="163"/>
      <c r="T478" s="163"/>
      <c r="U478" s="163"/>
      <c r="V478" s="163"/>
      <c r="W478" s="163"/>
      <c r="X478" s="163"/>
      <c r="Y478" s="163"/>
      <c r="Z478" s="163"/>
      <c r="AA478" s="163"/>
    </row>
    <row r="479" spans="1:27" s="171" customFormat="1" ht="17.5" x14ac:dyDescent="0.25">
      <c r="A479" s="169"/>
      <c r="B479" s="251">
        <v>466</v>
      </c>
      <c r="C479" s="212"/>
      <c r="D479" s="213"/>
      <c r="E479" s="214"/>
      <c r="F479" s="215"/>
      <c r="G479" s="214"/>
      <c r="H479" s="214"/>
      <c r="I479" s="214"/>
      <c r="J479" s="232"/>
      <c r="K479" s="233">
        <f t="shared" si="49"/>
        <v>0</v>
      </c>
      <c r="L479" s="233">
        <f t="shared" si="50"/>
        <v>0</v>
      </c>
      <c r="M479" s="233">
        <f t="shared" si="51"/>
        <v>0</v>
      </c>
      <c r="N479" s="233">
        <f t="shared" si="52"/>
        <v>0</v>
      </c>
      <c r="O479" s="233">
        <f t="shared" si="53"/>
        <v>0</v>
      </c>
      <c r="P479" s="233">
        <f t="shared" si="54"/>
        <v>0</v>
      </c>
      <c r="Q479" s="234">
        <f t="shared" si="55"/>
        <v>0</v>
      </c>
      <c r="R479" s="170"/>
      <c r="S479" s="163"/>
      <c r="T479" s="163"/>
      <c r="U479" s="163"/>
      <c r="V479" s="163"/>
      <c r="W479" s="163"/>
      <c r="X479" s="163"/>
      <c r="Y479" s="163"/>
      <c r="Z479" s="163"/>
      <c r="AA479" s="163"/>
    </row>
    <row r="480" spans="1:27" s="171" customFormat="1" ht="17.5" x14ac:dyDescent="0.25">
      <c r="A480" s="169"/>
      <c r="B480" s="251">
        <v>467</v>
      </c>
      <c r="C480" s="212"/>
      <c r="D480" s="213"/>
      <c r="E480" s="214"/>
      <c r="F480" s="215"/>
      <c r="G480" s="214"/>
      <c r="H480" s="214"/>
      <c r="I480" s="214"/>
      <c r="J480" s="232"/>
      <c r="K480" s="233">
        <f t="shared" si="49"/>
        <v>0</v>
      </c>
      <c r="L480" s="233">
        <f t="shared" si="50"/>
        <v>0</v>
      </c>
      <c r="M480" s="233">
        <f t="shared" si="51"/>
        <v>0</v>
      </c>
      <c r="N480" s="233">
        <f t="shared" si="52"/>
        <v>0</v>
      </c>
      <c r="O480" s="233">
        <f t="shared" si="53"/>
        <v>0</v>
      </c>
      <c r="P480" s="233">
        <f t="shared" si="54"/>
        <v>0</v>
      </c>
      <c r="Q480" s="234">
        <f t="shared" si="55"/>
        <v>0</v>
      </c>
      <c r="R480" s="170"/>
      <c r="S480" s="163"/>
      <c r="T480" s="163"/>
      <c r="U480" s="163"/>
      <c r="V480" s="163"/>
      <c r="W480" s="163"/>
      <c r="X480" s="163"/>
      <c r="Y480" s="163"/>
      <c r="Z480" s="163"/>
      <c r="AA480" s="163"/>
    </row>
    <row r="481" spans="1:27" s="171" customFormat="1" ht="17.5" x14ac:dyDescent="0.25">
      <c r="A481" s="169"/>
      <c r="B481" s="251">
        <v>468</v>
      </c>
      <c r="C481" s="212"/>
      <c r="D481" s="213"/>
      <c r="E481" s="214"/>
      <c r="F481" s="215"/>
      <c r="G481" s="214"/>
      <c r="H481" s="214"/>
      <c r="I481" s="214"/>
      <c r="J481" s="232"/>
      <c r="K481" s="233">
        <f t="shared" si="49"/>
        <v>0</v>
      </c>
      <c r="L481" s="233">
        <f t="shared" si="50"/>
        <v>0</v>
      </c>
      <c r="M481" s="233">
        <f t="shared" si="51"/>
        <v>0</v>
      </c>
      <c r="N481" s="233">
        <f t="shared" si="52"/>
        <v>0</v>
      </c>
      <c r="O481" s="233">
        <f t="shared" si="53"/>
        <v>0</v>
      </c>
      <c r="P481" s="233">
        <f t="shared" si="54"/>
        <v>0</v>
      </c>
      <c r="Q481" s="234">
        <f t="shared" si="55"/>
        <v>0</v>
      </c>
      <c r="R481" s="170"/>
      <c r="S481" s="163"/>
      <c r="T481" s="163"/>
      <c r="U481" s="163"/>
      <c r="V481" s="163"/>
      <c r="W481" s="163"/>
      <c r="X481" s="163"/>
      <c r="Y481" s="163"/>
      <c r="Z481" s="163"/>
      <c r="AA481" s="163"/>
    </row>
    <row r="482" spans="1:27" s="171" customFormat="1" ht="17.5" x14ac:dyDescent="0.25">
      <c r="A482" s="169"/>
      <c r="B482" s="251">
        <v>469</v>
      </c>
      <c r="C482" s="212"/>
      <c r="D482" s="213"/>
      <c r="E482" s="214"/>
      <c r="F482" s="215"/>
      <c r="G482" s="214"/>
      <c r="H482" s="214"/>
      <c r="I482" s="214"/>
      <c r="J482" s="232"/>
      <c r="K482" s="233">
        <f t="shared" si="49"/>
        <v>0</v>
      </c>
      <c r="L482" s="233">
        <f t="shared" si="50"/>
        <v>0</v>
      </c>
      <c r="M482" s="233">
        <f t="shared" si="51"/>
        <v>0</v>
      </c>
      <c r="N482" s="233">
        <f t="shared" si="52"/>
        <v>0</v>
      </c>
      <c r="O482" s="233">
        <f t="shared" si="53"/>
        <v>0</v>
      </c>
      <c r="P482" s="233">
        <f t="shared" si="54"/>
        <v>0</v>
      </c>
      <c r="Q482" s="234">
        <f t="shared" si="55"/>
        <v>0</v>
      </c>
      <c r="R482" s="170"/>
      <c r="S482" s="163"/>
      <c r="T482" s="163"/>
      <c r="U482" s="163"/>
      <c r="V482" s="163"/>
      <c r="W482" s="163"/>
      <c r="X482" s="163"/>
      <c r="Y482" s="163"/>
      <c r="Z482" s="163"/>
      <c r="AA482" s="163"/>
    </row>
    <row r="483" spans="1:27" s="171" customFormat="1" ht="17.5" x14ac:dyDescent="0.25">
      <c r="A483" s="169"/>
      <c r="B483" s="251">
        <v>470</v>
      </c>
      <c r="C483" s="212"/>
      <c r="D483" s="213"/>
      <c r="E483" s="214"/>
      <c r="F483" s="215"/>
      <c r="G483" s="214"/>
      <c r="H483" s="214"/>
      <c r="I483" s="214"/>
      <c r="J483" s="232"/>
      <c r="K483" s="233">
        <f t="shared" si="49"/>
        <v>0</v>
      </c>
      <c r="L483" s="233">
        <f t="shared" si="50"/>
        <v>0</v>
      </c>
      <c r="M483" s="233">
        <f t="shared" si="51"/>
        <v>0</v>
      </c>
      <c r="N483" s="233">
        <f t="shared" si="52"/>
        <v>0</v>
      </c>
      <c r="O483" s="233">
        <f t="shared" si="53"/>
        <v>0</v>
      </c>
      <c r="P483" s="233">
        <f t="shared" si="54"/>
        <v>0</v>
      </c>
      <c r="Q483" s="234">
        <f t="shared" si="55"/>
        <v>0</v>
      </c>
      <c r="R483" s="170"/>
      <c r="S483" s="163"/>
      <c r="T483" s="163"/>
      <c r="U483" s="163"/>
      <c r="V483" s="163"/>
      <c r="W483" s="163"/>
      <c r="X483" s="163"/>
      <c r="Y483" s="163"/>
      <c r="Z483" s="163"/>
      <c r="AA483" s="163"/>
    </row>
    <row r="484" spans="1:27" s="171" customFormat="1" ht="17.5" x14ac:dyDescent="0.25">
      <c r="A484" s="169"/>
      <c r="B484" s="251">
        <v>471</v>
      </c>
      <c r="C484" s="212"/>
      <c r="D484" s="213"/>
      <c r="E484" s="214"/>
      <c r="F484" s="215"/>
      <c r="G484" s="214"/>
      <c r="H484" s="214"/>
      <c r="I484" s="214"/>
      <c r="J484" s="232"/>
      <c r="K484" s="233">
        <f t="shared" si="49"/>
        <v>0</v>
      </c>
      <c r="L484" s="233">
        <f t="shared" si="50"/>
        <v>0</v>
      </c>
      <c r="M484" s="233">
        <f t="shared" si="51"/>
        <v>0</v>
      </c>
      <c r="N484" s="233">
        <f t="shared" si="52"/>
        <v>0</v>
      </c>
      <c r="O484" s="233">
        <f t="shared" si="53"/>
        <v>0</v>
      </c>
      <c r="P484" s="233">
        <f t="shared" si="54"/>
        <v>0</v>
      </c>
      <c r="Q484" s="234">
        <f t="shared" si="55"/>
        <v>0</v>
      </c>
      <c r="R484" s="170"/>
      <c r="S484" s="163"/>
      <c r="T484" s="163"/>
      <c r="U484" s="163"/>
      <c r="V484" s="163"/>
      <c r="W484" s="163"/>
      <c r="X484" s="163"/>
      <c r="Y484" s="163"/>
      <c r="Z484" s="163"/>
      <c r="AA484" s="163"/>
    </row>
    <row r="485" spans="1:27" s="171" customFormat="1" ht="17.5" x14ac:dyDescent="0.25">
      <c r="A485" s="169"/>
      <c r="B485" s="251">
        <v>472</v>
      </c>
      <c r="C485" s="212"/>
      <c r="D485" s="213"/>
      <c r="E485" s="214"/>
      <c r="F485" s="215"/>
      <c r="G485" s="214"/>
      <c r="H485" s="214"/>
      <c r="I485" s="214"/>
      <c r="J485" s="232"/>
      <c r="K485" s="233">
        <f t="shared" si="49"/>
        <v>0</v>
      </c>
      <c r="L485" s="233">
        <f t="shared" si="50"/>
        <v>0</v>
      </c>
      <c r="M485" s="233">
        <f t="shared" si="51"/>
        <v>0</v>
      </c>
      <c r="N485" s="233">
        <f t="shared" si="52"/>
        <v>0</v>
      </c>
      <c r="O485" s="233">
        <f t="shared" si="53"/>
        <v>0</v>
      </c>
      <c r="P485" s="233">
        <f t="shared" si="54"/>
        <v>0</v>
      </c>
      <c r="Q485" s="234">
        <f t="shared" si="55"/>
        <v>0</v>
      </c>
      <c r="R485" s="170"/>
      <c r="S485" s="163"/>
      <c r="T485" s="163"/>
      <c r="U485" s="163"/>
      <c r="V485" s="163"/>
      <c r="W485" s="163"/>
      <c r="X485" s="163"/>
      <c r="Y485" s="163"/>
      <c r="Z485" s="163"/>
      <c r="AA485" s="163"/>
    </row>
    <row r="486" spans="1:27" s="173" customFormat="1" ht="17.5" x14ac:dyDescent="0.25">
      <c r="A486" s="169"/>
      <c r="B486" s="251">
        <v>473</v>
      </c>
      <c r="C486" s="212"/>
      <c r="D486" s="213"/>
      <c r="E486" s="214"/>
      <c r="F486" s="215"/>
      <c r="G486" s="214"/>
      <c r="H486" s="214"/>
      <c r="I486" s="214"/>
      <c r="J486" s="232"/>
      <c r="K486" s="233">
        <f t="shared" si="49"/>
        <v>0</v>
      </c>
      <c r="L486" s="233">
        <f t="shared" si="50"/>
        <v>0</v>
      </c>
      <c r="M486" s="233">
        <f t="shared" si="51"/>
        <v>0</v>
      </c>
      <c r="N486" s="233">
        <f t="shared" si="52"/>
        <v>0</v>
      </c>
      <c r="O486" s="233">
        <f t="shared" si="53"/>
        <v>0</v>
      </c>
      <c r="P486" s="233">
        <f t="shared" si="54"/>
        <v>0</v>
      </c>
      <c r="Q486" s="234">
        <f t="shared" si="55"/>
        <v>0</v>
      </c>
      <c r="R486" s="170"/>
      <c r="S486" s="172"/>
      <c r="T486" s="172"/>
      <c r="U486" s="172"/>
      <c r="V486" s="172"/>
      <c r="W486" s="172"/>
      <c r="X486" s="172"/>
      <c r="Y486" s="172"/>
      <c r="Z486" s="172"/>
      <c r="AA486" s="172"/>
    </row>
    <row r="487" spans="1:27" s="173" customFormat="1" ht="17.5" x14ac:dyDescent="0.25">
      <c r="A487" s="169"/>
      <c r="B487" s="251">
        <v>474</v>
      </c>
      <c r="C487" s="212"/>
      <c r="D487" s="213"/>
      <c r="E487" s="214"/>
      <c r="F487" s="215"/>
      <c r="G487" s="214"/>
      <c r="H487" s="214"/>
      <c r="I487" s="214"/>
      <c r="J487" s="232"/>
      <c r="K487" s="233">
        <f t="shared" si="49"/>
        <v>0</v>
      </c>
      <c r="L487" s="233">
        <f t="shared" si="50"/>
        <v>0</v>
      </c>
      <c r="M487" s="233">
        <f t="shared" si="51"/>
        <v>0</v>
      </c>
      <c r="N487" s="233">
        <f t="shared" si="52"/>
        <v>0</v>
      </c>
      <c r="O487" s="233">
        <f t="shared" si="53"/>
        <v>0</v>
      </c>
      <c r="P487" s="233">
        <f t="shared" si="54"/>
        <v>0</v>
      </c>
      <c r="Q487" s="234">
        <f t="shared" si="55"/>
        <v>0</v>
      </c>
      <c r="R487" s="170"/>
      <c r="S487" s="172"/>
      <c r="T487" s="172"/>
      <c r="U487" s="172"/>
      <c r="V487" s="172"/>
      <c r="W487" s="172"/>
      <c r="X487" s="172"/>
      <c r="Y487" s="172"/>
      <c r="Z487" s="172"/>
      <c r="AA487" s="172"/>
    </row>
    <row r="488" spans="1:27" s="173" customFormat="1" ht="17.5" x14ac:dyDescent="0.25">
      <c r="A488" s="169"/>
      <c r="B488" s="251">
        <v>475</v>
      </c>
      <c r="C488" s="212"/>
      <c r="D488" s="213"/>
      <c r="E488" s="214"/>
      <c r="F488" s="215"/>
      <c r="G488" s="214"/>
      <c r="H488" s="214"/>
      <c r="I488" s="214"/>
      <c r="J488" s="232"/>
      <c r="K488" s="233">
        <f t="shared" si="49"/>
        <v>0</v>
      </c>
      <c r="L488" s="233">
        <f t="shared" si="50"/>
        <v>0</v>
      </c>
      <c r="M488" s="233">
        <f t="shared" si="51"/>
        <v>0</v>
      </c>
      <c r="N488" s="233">
        <f t="shared" si="52"/>
        <v>0</v>
      </c>
      <c r="O488" s="233">
        <f t="shared" si="53"/>
        <v>0</v>
      </c>
      <c r="P488" s="233">
        <f t="shared" si="54"/>
        <v>0</v>
      </c>
      <c r="Q488" s="234">
        <f t="shared" si="55"/>
        <v>0</v>
      </c>
      <c r="R488" s="170"/>
      <c r="S488" s="172"/>
      <c r="T488" s="172"/>
      <c r="U488" s="172"/>
      <c r="V488" s="172"/>
      <c r="W488" s="172"/>
      <c r="X488" s="172"/>
      <c r="Y488" s="172"/>
      <c r="Z488" s="172"/>
      <c r="AA488" s="172"/>
    </row>
    <row r="489" spans="1:27" s="173" customFormat="1" ht="17.5" x14ac:dyDescent="0.25">
      <c r="A489" s="169"/>
      <c r="B489" s="251">
        <v>476</v>
      </c>
      <c r="C489" s="212"/>
      <c r="D489" s="213"/>
      <c r="E489" s="214"/>
      <c r="F489" s="215"/>
      <c r="G489" s="214"/>
      <c r="H489" s="214"/>
      <c r="I489" s="214"/>
      <c r="J489" s="232"/>
      <c r="K489" s="233">
        <f t="shared" si="49"/>
        <v>0</v>
      </c>
      <c r="L489" s="233">
        <f t="shared" si="50"/>
        <v>0</v>
      </c>
      <c r="M489" s="233">
        <f t="shared" si="51"/>
        <v>0</v>
      </c>
      <c r="N489" s="233">
        <f t="shared" si="52"/>
        <v>0</v>
      </c>
      <c r="O489" s="233">
        <f t="shared" si="53"/>
        <v>0</v>
      </c>
      <c r="P489" s="233">
        <f t="shared" si="54"/>
        <v>0</v>
      </c>
      <c r="Q489" s="234">
        <f t="shared" si="55"/>
        <v>0</v>
      </c>
      <c r="R489" s="170"/>
      <c r="S489" s="172"/>
      <c r="T489" s="172"/>
      <c r="U489" s="172"/>
      <c r="V489" s="172"/>
      <c r="W489" s="172"/>
      <c r="X489" s="172"/>
      <c r="Y489" s="172"/>
      <c r="Z489" s="172"/>
      <c r="AA489" s="172"/>
    </row>
    <row r="490" spans="1:27" s="173" customFormat="1" ht="17.5" x14ac:dyDescent="0.25">
      <c r="A490" s="169"/>
      <c r="B490" s="251">
        <v>477</v>
      </c>
      <c r="C490" s="212"/>
      <c r="D490" s="213"/>
      <c r="E490" s="214"/>
      <c r="F490" s="215"/>
      <c r="G490" s="214"/>
      <c r="H490" s="214"/>
      <c r="I490" s="214"/>
      <c r="J490" s="232"/>
      <c r="K490" s="233">
        <f t="shared" si="49"/>
        <v>0</v>
      </c>
      <c r="L490" s="233">
        <f t="shared" si="50"/>
        <v>0</v>
      </c>
      <c r="M490" s="233">
        <f t="shared" si="51"/>
        <v>0</v>
      </c>
      <c r="N490" s="233">
        <f t="shared" si="52"/>
        <v>0</v>
      </c>
      <c r="O490" s="233">
        <f t="shared" si="53"/>
        <v>0</v>
      </c>
      <c r="P490" s="233">
        <f t="shared" si="54"/>
        <v>0</v>
      </c>
      <c r="Q490" s="234">
        <f t="shared" si="55"/>
        <v>0</v>
      </c>
      <c r="R490" s="170"/>
      <c r="S490" s="172"/>
      <c r="T490" s="172"/>
      <c r="U490" s="172"/>
      <c r="V490" s="172"/>
      <c r="W490" s="172"/>
      <c r="X490" s="172"/>
      <c r="Y490" s="172"/>
      <c r="Z490" s="172"/>
      <c r="AA490" s="172"/>
    </row>
    <row r="491" spans="1:27" s="173" customFormat="1" ht="17.5" x14ac:dyDescent="0.25">
      <c r="A491" s="169"/>
      <c r="B491" s="251">
        <v>478</v>
      </c>
      <c r="C491" s="212"/>
      <c r="D491" s="213"/>
      <c r="E491" s="214"/>
      <c r="F491" s="215"/>
      <c r="G491" s="214"/>
      <c r="H491" s="214"/>
      <c r="I491" s="214"/>
      <c r="J491" s="232"/>
      <c r="K491" s="233">
        <f t="shared" si="49"/>
        <v>0</v>
      </c>
      <c r="L491" s="233">
        <f t="shared" si="50"/>
        <v>0</v>
      </c>
      <c r="M491" s="233">
        <f t="shared" si="51"/>
        <v>0</v>
      </c>
      <c r="N491" s="233">
        <f t="shared" si="52"/>
        <v>0</v>
      </c>
      <c r="O491" s="233">
        <f t="shared" si="53"/>
        <v>0</v>
      </c>
      <c r="P491" s="233">
        <f t="shared" si="54"/>
        <v>0</v>
      </c>
      <c r="Q491" s="234">
        <f t="shared" si="55"/>
        <v>0</v>
      </c>
      <c r="R491" s="170"/>
      <c r="S491" s="172"/>
      <c r="T491" s="172"/>
      <c r="U491" s="172"/>
      <c r="V491" s="172"/>
      <c r="W491" s="172"/>
      <c r="X491" s="172"/>
      <c r="Y491" s="172"/>
      <c r="Z491" s="172"/>
      <c r="AA491" s="172"/>
    </row>
    <row r="492" spans="1:27" s="172" customFormat="1" ht="17.5" x14ac:dyDescent="0.25">
      <c r="A492" s="169"/>
      <c r="B492" s="251">
        <v>479</v>
      </c>
      <c r="C492" s="212"/>
      <c r="D492" s="213"/>
      <c r="E492" s="214"/>
      <c r="F492" s="215"/>
      <c r="G492" s="214"/>
      <c r="H492" s="214"/>
      <c r="I492" s="214"/>
      <c r="J492" s="232"/>
      <c r="K492" s="233">
        <f t="shared" si="49"/>
        <v>0</v>
      </c>
      <c r="L492" s="233">
        <f t="shared" si="50"/>
        <v>0</v>
      </c>
      <c r="M492" s="233">
        <f t="shared" si="51"/>
        <v>0</v>
      </c>
      <c r="N492" s="233">
        <f t="shared" si="52"/>
        <v>0</v>
      </c>
      <c r="O492" s="233">
        <f t="shared" si="53"/>
        <v>0</v>
      </c>
      <c r="P492" s="233">
        <f t="shared" si="54"/>
        <v>0</v>
      </c>
      <c r="Q492" s="234">
        <f t="shared" si="55"/>
        <v>0</v>
      </c>
      <c r="R492" s="170"/>
    </row>
    <row r="493" spans="1:27" s="172" customFormat="1" ht="17.5" x14ac:dyDescent="0.25">
      <c r="A493" s="169"/>
      <c r="B493" s="251">
        <v>480</v>
      </c>
      <c r="C493" s="212"/>
      <c r="D493" s="213"/>
      <c r="E493" s="214"/>
      <c r="F493" s="215"/>
      <c r="G493" s="214"/>
      <c r="H493" s="214"/>
      <c r="I493" s="214"/>
      <c r="J493" s="232"/>
      <c r="K493" s="233">
        <f t="shared" si="49"/>
        <v>0</v>
      </c>
      <c r="L493" s="233">
        <f t="shared" si="50"/>
        <v>0</v>
      </c>
      <c r="M493" s="233">
        <f t="shared" si="51"/>
        <v>0</v>
      </c>
      <c r="N493" s="233">
        <f t="shared" si="52"/>
        <v>0</v>
      </c>
      <c r="O493" s="233">
        <f t="shared" si="53"/>
        <v>0</v>
      </c>
      <c r="P493" s="233">
        <f t="shared" si="54"/>
        <v>0</v>
      </c>
      <c r="Q493" s="234">
        <f t="shared" si="55"/>
        <v>0</v>
      </c>
      <c r="R493" s="170"/>
    </row>
    <row r="494" spans="1:27" s="30" customFormat="1" ht="18" x14ac:dyDescent="0.25">
      <c r="A494" s="169"/>
      <c r="B494" s="251">
        <v>481</v>
      </c>
      <c r="C494" s="212"/>
      <c r="D494" s="213"/>
      <c r="E494" s="214"/>
      <c r="F494" s="215"/>
      <c r="G494" s="214"/>
      <c r="H494" s="214"/>
      <c r="I494" s="214"/>
      <c r="J494" s="232"/>
      <c r="K494" s="233">
        <f t="shared" si="49"/>
        <v>0</v>
      </c>
      <c r="L494" s="233">
        <f t="shared" si="50"/>
        <v>0</v>
      </c>
      <c r="M494" s="233">
        <f t="shared" si="51"/>
        <v>0</v>
      </c>
      <c r="N494" s="233">
        <f t="shared" si="52"/>
        <v>0</v>
      </c>
      <c r="O494" s="233">
        <f t="shared" si="53"/>
        <v>0</v>
      </c>
      <c r="P494" s="233">
        <f t="shared" si="54"/>
        <v>0</v>
      </c>
      <c r="Q494" s="234">
        <f t="shared" si="55"/>
        <v>0</v>
      </c>
      <c r="R494" s="170"/>
      <c r="S494" s="172"/>
    </row>
    <row r="495" spans="1:27" s="30" customFormat="1" ht="18" x14ac:dyDescent="0.25">
      <c r="A495" s="169"/>
      <c r="B495" s="251">
        <v>482</v>
      </c>
      <c r="C495" s="212"/>
      <c r="D495" s="213"/>
      <c r="E495" s="214"/>
      <c r="F495" s="215"/>
      <c r="G495" s="214"/>
      <c r="H495" s="214"/>
      <c r="I495" s="214"/>
      <c r="J495" s="232"/>
      <c r="K495" s="233">
        <f t="shared" si="49"/>
        <v>0</v>
      </c>
      <c r="L495" s="233">
        <f t="shared" si="50"/>
        <v>0</v>
      </c>
      <c r="M495" s="233">
        <f t="shared" si="51"/>
        <v>0</v>
      </c>
      <c r="N495" s="233">
        <f t="shared" si="52"/>
        <v>0</v>
      </c>
      <c r="O495" s="233">
        <f t="shared" si="53"/>
        <v>0</v>
      </c>
      <c r="P495" s="233">
        <f t="shared" si="54"/>
        <v>0</v>
      </c>
      <c r="Q495" s="234">
        <f t="shared" si="55"/>
        <v>0</v>
      </c>
      <c r="R495" s="170"/>
      <c r="S495" s="172"/>
    </row>
    <row r="496" spans="1:27" s="30" customFormat="1" ht="18" x14ac:dyDescent="0.25">
      <c r="A496" s="169"/>
      <c r="B496" s="251">
        <v>483</v>
      </c>
      <c r="C496" s="212"/>
      <c r="D496" s="213"/>
      <c r="E496" s="214"/>
      <c r="F496" s="215"/>
      <c r="G496" s="214"/>
      <c r="H496" s="214"/>
      <c r="I496" s="214"/>
      <c r="J496" s="232"/>
      <c r="K496" s="233">
        <f t="shared" si="49"/>
        <v>0</v>
      </c>
      <c r="L496" s="233">
        <f t="shared" si="50"/>
        <v>0</v>
      </c>
      <c r="M496" s="233">
        <f t="shared" si="51"/>
        <v>0</v>
      </c>
      <c r="N496" s="233">
        <f t="shared" si="52"/>
        <v>0</v>
      </c>
      <c r="O496" s="233">
        <f t="shared" si="53"/>
        <v>0</v>
      </c>
      <c r="P496" s="233">
        <f t="shared" si="54"/>
        <v>0</v>
      </c>
      <c r="Q496" s="234">
        <f t="shared" si="55"/>
        <v>0</v>
      </c>
      <c r="R496" s="170"/>
      <c r="S496" s="172"/>
    </row>
    <row r="497" spans="1:27" s="30" customFormat="1" ht="18" x14ac:dyDescent="0.25">
      <c r="A497" s="169"/>
      <c r="B497" s="251">
        <v>484</v>
      </c>
      <c r="C497" s="212"/>
      <c r="D497" s="213"/>
      <c r="E497" s="214"/>
      <c r="F497" s="215"/>
      <c r="G497" s="214"/>
      <c r="H497" s="214"/>
      <c r="I497" s="214"/>
      <c r="J497" s="232"/>
      <c r="K497" s="233">
        <f t="shared" si="49"/>
        <v>0</v>
      </c>
      <c r="L497" s="233">
        <f t="shared" si="50"/>
        <v>0</v>
      </c>
      <c r="M497" s="233">
        <f t="shared" si="51"/>
        <v>0</v>
      </c>
      <c r="N497" s="233">
        <f t="shared" si="52"/>
        <v>0</v>
      </c>
      <c r="O497" s="233">
        <f t="shared" si="53"/>
        <v>0</v>
      </c>
      <c r="P497" s="233">
        <f t="shared" si="54"/>
        <v>0</v>
      </c>
      <c r="Q497" s="234">
        <f t="shared" si="55"/>
        <v>0</v>
      </c>
      <c r="R497" s="170"/>
      <c r="S497" s="172"/>
    </row>
    <row r="498" spans="1:27" s="30" customFormat="1" ht="18" x14ac:dyDescent="0.25">
      <c r="A498" s="169"/>
      <c r="B498" s="251">
        <v>485</v>
      </c>
      <c r="C498" s="212"/>
      <c r="D498" s="213"/>
      <c r="E498" s="214"/>
      <c r="F498" s="215"/>
      <c r="G498" s="214"/>
      <c r="H498" s="214"/>
      <c r="I498" s="214"/>
      <c r="J498" s="232"/>
      <c r="K498" s="233">
        <f t="shared" si="49"/>
        <v>0</v>
      </c>
      <c r="L498" s="233">
        <f t="shared" si="50"/>
        <v>0</v>
      </c>
      <c r="M498" s="233">
        <f t="shared" si="51"/>
        <v>0</v>
      </c>
      <c r="N498" s="233">
        <f t="shared" si="52"/>
        <v>0</v>
      </c>
      <c r="O498" s="233">
        <f t="shared" si="53"/>
        <v>0</v>
      </c>
      <c r="P498" s="233">
        <f t="shared" si="54"/>
        <v>0</v>
      </c>
      <c r="Q498" s="234">
        <f t="shared" si="55"/>
        <v>0</v>
      </c>
      <c r="R498" s="170"/>
      <c r="S498" s="172"/>
    </row>
    <row r="499" spans="1:27" s="172" customFormat="1" ht="17.5" x14ac:dyDescent="0.25">
      <c r="A499" s="169"/>
      <c r="B499" s="251">
        <v>486</v>
      </c>
      <c r="C499" s="212"/>
      <c r="D499" s="213"/>
      <c r="E499" s="214"/>
      <c r="F499" s="215"/>
      <c r="G499" s="214"/>
      <c r="H499" s="214"/>
      <c r="I499" s="214"/>
      <c r="J499" s="232"/>
      <c r="K499" s="233">
        <f t="shared" si="49"/>
        <v>0</v>
      </c>
      <c r="L499" s="233">
        <f t="shared" si="50"/>
        <v>0</v>
      </c>
      <c r="M499" s="233">
        <f t="shared" si="51"/>
        <v>0</v>
      </c>
      <c r="N499" s="233">
        <f t="shared" si="52"/>
        <v>0</v>
      </c>
      <c r="O499" s="233">
        <f t="shared" si="53"/>
        <v>0</v>
      </c>
      <c r="P499" s="233">
        <f t="shared" si="54"/>
        <v>0</v>
      </c>
      <c r="Q499" s="234">
        <f t="shared" si="55"/>
        <v>0</v>
      </c>
      <c r="R499" s="170"/>
    </row>
    <row r="500" spans="1:27" s="172" customFormat="1" ht="17.5" x14ac:dyDescent="0.25">
      <c r="A500" s="169"/>
      <c r="B500" s="251">
        <v>487</v>
      </c>
      <c r="C500" s="212"/>
      <c r="D500" s="213"/>
      <c r="E500" s="214"/>
      <c r="F500" s="215"/>
      <c r="G500" s="214"/>
      <c r="H500" s="214"/>
      <c r="I500" s="214"/>
      <c r="J500" s="232"/>
      <c r="K500" s="233">
        <f t="shared" si="49"/>
        <v>0</v>
      </c>
      <c r="L500" s="233">
        <f t="shared" si="50"/>
        <v>0</v>
      </c>
      <c r="M500" s="233">
        <f t="shared" si="51"/>
        <v>0</v>
      </c>
      <c r="N500" s="233">
        <f t="shared" si="52"/>
        <v>0</v>
      </c>
      <c r="O500" s="233">
        <f t="shared" si="53"/>
        <v>0</v>
      </c>
      <c r="P500" s="233">
        <f t="shared" si="54"/>
        <v>0</v>
      </c>
      <c r="Q500" s="234">
        <f t="shared" si="55"/>
        <v>0</v>
      </c>
      <c r="R500" s="170"/>
    </row>
    <row r="501" spans="1:27" s="172" customFormat="1" ht="17.5" x14ac:dyDescent="0.25">
      <c r="A501" s="169"/>
      <c r="B501" s="251">
        <v>488</v>
      </c>
      <c r="C501" s="212"/>
      <c r="D501" s="213"/>
      <c r="E501" s="214"/>
      <c r="F501" s="215"/>
      <c r="G501" s="214"/>
      <c r="H501" s="214"/>
      <c r="I501" s="214"/>
      <c r="J501" s="232"/>
      <c r="K501" s="233">
        <f t="shared" si="49"/>
        <v>0</v>
      </c>
      <c r="L501" s="233">
        <f t="shared" si="50"/>
        <v>0</v>
      </c>
      <c r="M501" s="233">
        <f t="shared" si="51"/>
        <v>0</v>
      </c>
      <c r="N501" s="233">
        <f t="shared" si="52"/>
        <v>0</v>
      </c>
      <c r="O501" s="233">
        <f t="shared" si="53"/>
        <v>0</v>
      </c>
      <c r="P501" s="233">
        <f t="shared" si="54"/>
        <v>0</v>
      </c>
      <c r="Q501" s="234">
        <f t="shared" si="55"/>
        <v>0</v>
      </c>
      <c r="R501" s="170"/>
    </row>
    <row r="502" spans="1:27" s="165" customFormat="1" ht="17.5" x14ac:dyDescent="0.35">
      <c r="A502" s="169"/>
      <c r="B502" s="251">
        <v>489</v>
      </c>
      <c r="C502" s="212"/>
      <c r="D502" s="213"/>
      <c r="E502" s="214"/>
      <c r="F502" s="215"/>
      <c r="G502" s="214"/>
      <c r="H502" s="214"/>
      <c r="I502" s="214"/>
      <c r="J502" s="232"/>
      <c r="K502" s="233">
        <f t="shared" si="49"/>
        <v>0</v>
      </c>
      <c r="L502" s="233">
        <f t="shared" si="50"/>
        <v>0</v>
      </c>
      <c r="M502" s="233">
        <f t="shared" si="51"/>
        <v>0</v>
      </c>
      <c r="N502" s="233">
        <f t="shared" si="52"/>
        <v>0</v>
      </c>
      <c r="O502" s="233">
        <f t="shared" si="53"/>
        <v>0</v>
      </c>
      <c r="P502" s="233">
        <f t="shared" si="54"/>
        <v>0</v>
      </c>
      <c r="Q502" s="234">
        <f t="shared" si="55"/>
        <v>0</v>
      </c>
      <c r="R502" s="170"/>
      <c r="S502" s="164"/>
      <c r="T502" s="164"/>
      <c r="U502" s="164"/>
      <c r="V502" s="164"/>
      <c r="W502" s="164"/>
      <c r="X502" s="164"/>
      <c r="Y502" s="164"/>
      <c r="Z502" s="164"/>
      <c r="AA502" s="164"/>
    </row>
    <row r="503" spans="1:27" s="165" customFormat="1" ht="17.5" x14ac:dyDescent="0.35">
      <c r="A503" s="169"/>
      <c r="B503" s="251">
        <v>490</v>
      </c>
      <c r="C503" s="212"/>
      <c r="D503" s="213"/>
      <c r="E503" s="214"/>
      <c r="F503" s="215"/>
      <c r="G503" s="214"/>
      <c r="H503" s="214"/>
      <c r="I503" s="214"/>
      <c r="J503" s="232"/>
      <c r="K503" s="233">
        <f t="shared" si="49"/>
        <v>0</v>
      </c>
      <c r="L503" s="233">
        <f t="shared" si="50"/>
        <v>0</v>
      </c>
      <c r="M503" s="233">
        <f t="shared" si="51"/>
        <v>0</v>
      </c>
      <c r="N503" s="233">
        <f t="shared" si="52"/>
        <v>0</v>
      </c>
      <c r="O503" s="233">
        <f t="shared" si="53"/>
        <v>0</v>
      </c>
      <c r="P503" s="233">
        <f t="shared" si="54"/>
        <v>0</v>
      </c>
      <c r="Q503" s="234">
        <f>N503+O503+P503</f>
        <v>0</v>
      </c>
      <c r="R503" s="170"/>
      <c r="S503" s="164"/>
      <c r="T503" s="164"/>
      <c r="U503" s="164"/>
      <c r="V503" s="164"/>
      <c r="W503" s="164"/>
      <c r="X503" s="164"/>
      <c r="Y503" s="164"/>
      <c r="Z503" s="164"/>
      <c r="AA503" s="164"/>
    </row>
    <row r="504" spans="1:27" s="165" customFormat="1" ht="27.75" customHeight="1" x14ac:dyDescent="0.35">
      <c r="A504" s="174"/>
      <c r="B504" s="216"/>
      <c r="C504" s="216"/>
      <c r="D504" s="217" t="s">
        <v>117</v>
      </c>
      <c r="E504" s="218">
        <f>SUM(E14:E503)</f>
        <v>0</v>
      </c>
      <c r="F504" s="219"/>
      <c r="G504" s="220"/>
      <c r="H504" s="221"/>
      <c r="I504" s="221"/>
      <c r="J504" s="221"/>
      <c r="K504" s="235"/>
      <c r="L504" s="236"/>
      <c r="M504" s="236"/>
      <c r="N504" s="236"/>
      <c r="O504" s="236"/>
      <c r="P504" s="236"/>
      <c r="Q504" s="236"/>
      <c r="R504" s="175"/>
      <c r="S504" s="164"/>
      <c r="T504" s="164"/>
      <c r="U504" s="164"/>
      <c r="V504" s="164"/>
      <c r="W504" s="164"/>
      <c r="X504" s="164"/>
      <c r="Y504" s="164"/>
      <c r="Z504" s="164"/>
      <c r="AA504" s="164"/>
    </row>
    <row r="505" spans="1:27" s="165" customFormat="1" ht="15.75" customHeight="1" x14ac:dyDescent="0.35">
      <c r="A505" s="174"/>
      <c r="B505" s="89"/>
      <c r="C505" s="89"/>
      <c r="D505" s="200"/>
      <c r="E505" s="108"/>
      <c r="F505" s="222"/>
      <c r="G505" s="223"/>
      <c r="H505" s="224"/>
      <c r="I505" s="224"/>
      <c r="J505" s="224"/>
      <c r="K505" s="237"/>
      <c r="L505" s="238"/>
      <c r="M505" s="238"/>
      <c r="N505" s="238"/>
      <c r="O505" s="238"/>
      <c r="P505" s="238"/>
      <c r="Q505" s="238"/>
      <c r="R505" s="175"/>
      <c r="S505" s="164"/>
      <c r="T505" s="164"/>
      <c r="U505" s="164"/>
      <c r="V505" s="164"/>
      <c r="W505" s="164"/>
      <c r="X505" s="164"/>
      <c r="Y505" s="164"/>
      <c r="Z505" s="164"/>
      <c r="AA505" s="164"/>
    </row>
    <row r="506" spans="1:27" s="165" customFormat="1" ht="12.75" customHeight="1" x14ac:dyDescent="0.35">
      <c r="A506" s="174"/>
      <c r="B506" s="89"/>
      <c r="C506" s="89"/>
      <c r="D506" s="200"/>
      <c r="E506" s="108"/>
      <c r="F506" s="222"/>
      <c r="G506" s="223"/>
      <c r="H506" s="224"/>
      <c r="I506" s="224"/>
      <c r="J506" s="224"/>
      <c r="K506" s="237"/>
      <c r="L506" s="238"/>
      <c r="M506" s="238"/>
      <c r="N506" s="238"/>
      <c r="O506" s="238"/>
      <c r="P506" s="238"/>
      <c r="Q506" s="238"/>
      <c r="R506" s="175"/>
      <c r="S506" s="164"/>
      <c r="T506" s="164"/>
      <c r="U506" s="164"/>
      <c r="V506" s="164"/>
      <c r="W506" s="164"/>
      <c r="X506" s="164"/>
      <c r="Y506" s="164"/>
      <c r="Z506" s="164"/>
      <c r="AA506" s="164"/>
    </row>
    <row r="507" spans="1:27" s="165" customFormat="1" ht="81.75" customHeight="1" thickBot="1" x14ac:dyDescent="0.4">
      <c r="A507" s="139"/>
      <c r="B507" s="89"/>
      <c r="C507" s="89"/>
      <c r="D507" s="201" t="s">
        <v>19</v>
      </c>
      <c r="E507" s="511"/>
      <c r="F507" s="511"/>
      <c r="G507" s="225" t="s">
        <v>152</v>
      </c>
      <c r="H507" s="226" t="s">
        <v>153</v>
      </c>
      <c r="I507" s="198" t="s">
        <v>123</v>
      </c>
      <c r="J507" s="239"/>
      <c r="K507" s="239"/>
      <c r="L507" s="239"/>
      <c r="M507" s="239"/>
      <c r="N507" s="199" t="s">
        <v>187</v>
      </c>
      <c r="O507" s="199" t="s">
        <v>188</v>
      </c>
      <c r="P507" s="261" t="s">
        <v>124</v>
      </c>
      <c r="Q507" s="199" t="s">
        <v>26</v>
      </c>
      <c r="R507" s="175"/>
      <c r="S507" s="164"/>
      <c r="T507" s="164"/>
      <c r="U507" s="164"/>
      <c r="V507" s="164"/>
      <c r="W507" s="164"/>
      <c r="X507" s="164"/>
      <c r="Y507" s="164"/>
      <c r="Z507" s="164"/>
      <c r="AA507" s="164"/>
    </row>
    <row r="508" spans="1:27" s="165" customFormat="1" ht="49.75" customHeight="1" thickBot="1" x14ac:dyDescent="0.4">
      <c r="A508" s="139"/>
      <c r="B508" s="202"/>
      <c r="C508" s="202"/>
      <c r="D508" s="524" t="s">
        <v>99</v>
      </c>
      <c r="E508" s="525"/>
      <c r="F508" s="526"/>
      <c r="G508" s="227">
        <f>SUM(G14:G503)</f>
        <v>0</v>
      </c>
      <c r="H508" s="227">
        <f>SUM(H14:H503)</f>
        <v>0</v>
      </c>
      <c r="I508" s="227">
        <f>SUM(I14:I503)</f>
        <v>0</v>
      </c>
      <c r="J508" s="518" t="s">
        <v>139</v>
      </c>
      <c r="K508" s="519"/>
      <c r="L508" s="519"/>
      <c r="M508" s="520"/>
      <c r="N508" s="240">
        <f>SUM(N14:N503)</f>
        <v>0</v>
      </c>
      <c r="O508" s="240">
        <f>SUM(O14:O503)</f>
        <v>0</v>
      </c>
      <c r="P508" s="240">
        <f>SUM(P14:P503)</f>
        <v>0</v>
      </c>
      <c r="Q508" s="234">
        <f>N508+O508+P508</f>
        <v>0</v>
      </c>
      <c r="R508" s="140"/>
      <c r="S508" s="164"/>
      <c r="T508" s="164"/>
      <c r="U508" s="164"/>
      <c r="V508" s="164"/>
      <c r="W508" s="164"/>
      <c r="X508" s="164"/>
      <c r="Y508" s="164"/>
      <c r="Z508" s="164"/>
      <c r="AA508" s="164"/>
    </row>
    <row r="509" spans="1:27" s="165" customFormat="1" ht="49.75" customHeight="1" thickBot="1" x14ac:dyDescent="0.4">
      <c r="A509" s="139"/>
      <c r="B509" s="202"/>
      <c r="C509" s="202"/>
      <c r="D509" s="527"/>
      <c r="E509" s="528"/>
      <c r="F509" s="529"/>
      <c r="G509" s="508" t="s">
        <v>26</v>
      </c>
      <c r="H509" s="509"/>
      <c r="I509" s="510"/>
      <c r="J509" s="275"/>
      <c r="K509" s="275"/>
      <c r="L509" s="523" t="s">
        <v>146</v>
      </c>
      <c r="M509" s="523"/>
      <c r="N509" s="240">
        <f>N508</f>
        <v>0</v>
      </c>
      <c r="O509" s="240">
        <f>O508</f>
        <v>0</v>
      </c>
      <c r="P509" s="240">
        <f>P508</f>
        <v>0</v>
      </c>
      <c r="Q509" s="234">
        <f>Q508</f>
        <v>0</v>
      </c>
      <c r="R509" s="140"/>
      <c r="S509" s="164"/>
      <c r="T509" s="164"/>
      <c r="U509" s="164"/>
      <c r="V509" s="164"/>
      <c r="W509" s="164"/>
      <c r="X509" s="164"/>
      <c r="Y509" s="164"/>
      <c r="Z509" s="164"/>
      <c r="AA509" s="164"/>
    </row>
    <row r="510" spans="1:27" s="165" customFormat="1" ht="49.75" customHeight="1" thickBot="1" x14ac:dyDescent="0.4">
      <c r="A510" s="139"/>
      <c r="B510" s="272"/>
      <c r="C510" s="272"/>
      <c r="D510" s="530"/>
      <c r="E510" s="531"/>
      <c r="F510" s="532"/>
      <c r="G510" s="513">
        <f>G508+H508+I508</f>
        <v>0</v>
      </c>
      <c r="H510" s="514"/>
      <c r="I510" s="515"/>
      <c r="J510" s="274"/>
      <c r="K510" s="275"/>
      <c r="L510" s="523" t="s">
        <v>151</v>
      </c>
      <c r="M510" s="523"/>
      <c r="N510" s="240">
        <v>0</v>
      </c>
      <c r="O510" s="240">
        <v>0</v>
      </c>
      <c r="P510" s="240">
        <v>0</v>
      </c>
      <c r="Q510" s="234">
        <v>0</v>
      </c>
      <c r="R510" s="140"/>
      <c r="S510" s="164"/>
      <c r="T510" s="164"/>
      <c r="U510" s="164"/>
      <c r="V510" s="164"/>
      <c r="W510" s="164"/>
      <c r="X510" s="164"/>
      <c r="Y510" s="164"/>
      <c r="Z510" s="164"/>
      <c r="AA510" s="164"/>
    </row>
    <row r="511" spans="1:27" s="165" customFormat="1" ht="49.75" customHeight="1" thickBot="1" x14ac:dyDescent="0.4">
      <c r="A511" s="139"/>
      <c r="B511" s="272"/>
      <c r="C511" s="272"/>
      <c r="D511" s="272"/>
      <c r="E511" s="272"/>
      <c r="F511" s="272"/>
      <c r="G511" s="272"/>
      <c r="H511" s="272"/>
      <c r="I511" s="272"/>
      <c r="J511" s="511" t="s">
        <v>85</v>
      </c>
      <c r="K511" s="506"/>
      <c r="L511" s="506"/>
      <c r="M511" s="512"/>
      <c r="N511" s="241">
        <f>N508/0.3*0.7</f>
        <v>0</v>
      </c>
      <c r="O511" s="241">
        <f>O508/0.7*0.3</f>
        <v>0</v>
      </c>
      <c r="P511" s="241">
        <f>P508/0.7*0.3</f>
        <v>0</v>
      </c>
      <c r="Q511" s="242">
        <f>N511+O511+P511</f>
        <v>0</v>
      </c>
      <c r="R511" s="140"/>
      <c r="S511" s="164"/>
      <c r="T511" s="164"/>
      <c r="U511" s="164"/>
      <c r="V511" s="164"/>
      <c r="W511" s="164"/>
      <c r="X511" s="164"/>
      <c r="Y511" s="164"/>
      <c r="Z511" s="164"/>
      <c r="AA511" s="164"/>
    </row>
    <row r="512" spans="1:27" s="165" customFormat="1" ht="49.75" customHeight="1" thickBot="1" x14ac:dyDescent="0.4">
      <c r="A512" s="139"/>
      <c r="B512" s="202"/>
      <c r="C512" s="202"/>
      <c r="D512" s="272"/>
      <c r="E512" s="272"/>
      <c r="F512" s="272"/>
      <c r="G512" s="272"/>
      <c r="H512" s="272"/>
      <c r="I512" s="272"/>
      <c r="J512" s="506" t="s">
        <v>125</v>
      </c>
      <c r="K512" s="506"/>
      <c r="L512" s="506"/>
      <c r="M512" s="507"/>
      <c r="N512" s="243">
        <f>N508+N511</f>
        <v>0</v>
      </c>
      <c r="O512" s="244">
        <f>O508+O511</f>
        <v>0</v>
      </c>
      <c r="P512" s="244">
        <f>P508+P511</f>
        <v>0</v>
      </c>
      <c r="Q512" s="245">
        <f>Q508+Q511</f>
        <v>0</v>
      </c>
      <c r="R512" s="140"/>
      <c r="S512" s="164"/>
      <c r="T512" s="164"/>
      <c r="U512" s="164"/>
      <c r="V512" s="164"/>
      <c r="W512" s="164"/>
      <c r="X512" s="164"/>
      <c r="Y512" s="164"/>
      <c r="Z512" s="164"/>
      <c r="AA512" s="164"/>
    </row>
    <row r="513" spans="1:27" s="165" customFormat="1" ht="49.75" customHeight="1" x14ac:dyDescent="0.35">
      <c r="A513" s="139"/>
      <c r="B513" s="202"/>
      <c r="C513" s="202"/>
      <c r="D513" s="228"/>
      <c r="E513" s="228"/>
      <c r="F513" s="228"/>
      <c r="G513" s="71"/>
      <c r="H513" s="70"/>
      <c r="I513" s="70"/>
      <c r="J513" s="516" t="s">
        <v>127</v>
      </c>
      <c r="K513" s="516"/>
      <c r="L513" s="516"/>
      <c r="M513" s="517" t="e">
        <f>Gesamtkursgebühr für Teilnehmer ohne Berufsabschluss</f>
        <v>#NAME?</v>
      </c>
      <c r="N513" s="521">
        <f>N512+O512</f>
        <v>0</v>
      </c>
      <c r="O513" s="522"/>
      <c r="P513" s="246"/>
      <c r="Q513" s="247"/>
      <c r="R513" s="140"/>
      <c r="S513" s="164"/>
      <c r="T513" s="164"/>
      <c r="U513" s="164"/>
      <c r="V513" s="164"/>
      <c r="W513" s="164"/>
      <c r="X513" s="164"/>
      <c r="Y513" s="164"/>
      <c r="Z513" s="164"/>
      <c r="AA513" s="164"/>
    </row>
    <row r="514" spans="1:27" s="165" customFormat="1" ht="49.75" customHeight="1" x14ac:dyDescent="0.35">
      <c r="A514" s="139"/>
      <c r="B514" s="202"/>
      <c r="C514" s="202"/>
      <c r="D514" s="228"/>
      <c r="E514" s="228"/>
      <c r="F514" s="228"/>
      <c r="G514" s="71"/>
      <c r="H514" s="70"/>
      <c r="I514" s="70"/>
      <c r="J514" s="516" t="s">
        <v>126</v>
      </c>
      <c r="K514" s="516"/>
      <c r="L514" s="516"/>
      <c r="M514" s="517" t="e">
        <f>Gesamtkursgebühr für Teilnehmer ohne Berufsabschluss</f>
        <v>#NAME?</v>
      </c>
      <c r="N514" s="248"/>
      <c r="O514" s="249"/>
      <c r="P514" s="250">
        <f>P512</f>
        <v>0</v>
      </c>
      <c r="Q514" s="247"/>
      <c r="R514" s="140"/>
      <c r="S514" s="164"/>
      <c r="T514" s="164"/>
      <c r="U514" s="164"/>
      <c r="V514" s="164"/>
      <c r="W514" s="164"/>
      <c r="X514" s="164"/>
      <c r="Y514" s="164"/>
      <c r="Z514" s="164"/>
      <c r="AA514" s="164"/>
    </row>
    <row r="515" spans="1:27" s="165" customFormat="1" ht="34.5" customHeight="1" x14ac:dyDescent="0.4">
      <c r="A515" s="139"/>
      <c r="B515" s="89"/>
      <c r="C515" s="89"/>
      <c r="D515" s="499"/>
      <c r="E515" s="500"/>
      <c r="F515" s="500"/>
      <c r="G515" s="500"/>
      <c r="H515" s="500"/>
      <c r="I515" s="500"/>
      <c r="J515" s="500"/>
      <c r="K515" s="500"/>
      <c r="L515" s="500"/>
      <c r="M515" s="500"/>
      <c r="N515" s="500"/>
      <c r="O515" s="500"/>
      <c r="P515" s="500"/>
      <c r="Q515" s="500"/>
      <c r="R515" s="166"/>
      <c r="S515" s="164"/>
      <c r="T515" s="164"/>
      <c r="U515" s="164"/>
      <c r="V515" s="164"/>
      <c r="W515" s="164"/>
      <c r="X515" s="164"/>
      <c r="Y515" s="164"/>
      <c r="Z515" s="164"/>
      <c r="AA515" s="164"/>
    </row>
    <row r="516" spans="1:27" s="165" customFormat="1" ht="29.25" customHeight="1" x14ac:dyDescent="0.4">
      <c r="A516" s="139"/>
      <c r="B516" s="89"/>
      <c r="C516" s="89"/>
      <c r="D516" s="499" t="str">
        <f>IF(Q508&gt;250000,"Der Höchstzuschuss liegt bei 250.000 €. Bitte überprüfen Sie Ihre Eingaben."," ")</f>
        <v xml:space="preserve"> </v>
      </c>
      <c r="E516" s="500"/>
      <c r="F516" s="500"/>
      <c r="G516" s="500"/>
      <c r="H516" s="500"/>
      <c r="I516" s="500"/>
      <c r="J516" s="500"/>
      <c r="K516" s="500"/>
      <c r="L516" s="500"/>
      <c r="M516" s="500"/>
      <c r="N516" s="500"/>
      <c r="O516" s="500"/>
      <c r="P516" s="500"/>
      <c r="Q516" s="500"/>
      <c r="R516" s="166"/>
      <c r="S516" s="164"/>
      <c r="T516" s="164"/>
      <c r="U516" s="164"/>
      <c r="V516" s="164"/>
      <c r="W516" s="164"/>
      <c r="X516" s="164"/>
      <c r="Y516" s="164"/>
      <c r="Z516" s="164"/>
      <c r="AA516" s="164"/>
    </row>
    <row r="517" spans="1:27" ht="18" x14ac:dyDescent="0.3">
      <c r="A517" s="139"/>
      <c r="B517" s="89"/>
      <c r="C517" s="89"/>
      <c r="D517" s="499" t="str">
        <f>IF(Q508&lt;10000,"Zuschüsse unter 10.000 € werden nicht bewilligt. Bitte überprüfen Sie Ihre Eingaben."," ")</f>
        <v>Zuschüsse unter 10.000 € werden nicht bewilligt. Bitte überprüfen Sie Ihre Eingaben.</v>
      </c>
      <c r="E517" s="500"/>
      <c r="F517" s="500"/>
      <c r="G517" s="500"/>
      <c r="H517" s="500"/>
      <c r="I517" s="500"/>
      <c r="J517" s="500"/>
      <c r="K517" s="500"/>
      <c r="L517" s="500"/>
      <c r="M517" s="500"/>
      <c r="N517" s="500"/>
      <c r="O517" s="500"/>
      <c r="P517" s="500"/>
      <c r="Q517" s="500"/>
      <c r="R517" s="134"/>
    </row>
  </sheetData>
  <sheetProtection algorithmName="SHA-512" hashValue="qbBikatD2UWswRaeTbM+PpT9LKSbnFDgM+HUUTjxDX7Imj36abr7rKmjiBMVNQlX3V7u0eXQbCQ3ibPhaZ3KmA==" saltValue="4DnwNThxLRvwo2TDYkz2Uw==" spinCount="100000" sheet="1" selectLockedCells="1"/>
  <customSheetViews>
    <customSheetView guid="{4481A144-9F41-467F-B8BE-DB5FF0EB5EA4}" scale="88" showPageBreaks="1" showGridLines="0" fitToPage="1" printArea="1" hiddenColumns="1" showRuler="0">
      <pane ySplit="9" topLeftCell="A10" activePane="bottomLeft" state="frozen"/>
      <selection pane="bottomLeft" activeCell="G2" sqref="G2:H2"/>
      <pageMargins left="0.59055118110236227" right="0.59055118110236227" top="0.78740157480314965" bottom="0.78740157480314965" header="0.51181102362204722" footer="0.51181102362204722"/>
      <printOptions horizontalCentered="1" verticalCentered="1"/>
      <pageSetup paperSize="9" scale="59" fitToHeight="0" orientation="landscape" verticalDpi="4" r:id="rId1"/>
      <headerFooter alignWithMargins="0">
        <oddFooter>&amp;LAntrag Fachkurse&amp;C&amp;A&amp;R Seite &amp;P</oddFooter>
      </headerFooter>
    </customSheetView>
  </customSheetViews>
  <mergeCells count="28">
    <mergeCell ref="J511:M511"/>
    <mergeCell ref="D516:Q516"/>
    <mergeCell ref="N12:P12"/>
    <mergeCell ref="G510:I510"/>
    <mergeCell ref="J513:M513"/>
    <mergeCell ref="E507:F507"/>
    <mergeCell ref="J508:M508"/>
    <mergeCell ref="J514:M514"/>
    <mergeCell ref="N513:O513"/>
    <mergeCell ref="L509:M509"/>
    <mergeCell ref="L510:M510"/>
    <mergeCell ref="D508:F510"/>
    <mergeCell ref="J2:L2"/>
    <mergeCell ref="N2:P2"/>
    <mergeCell ref="D517:Q517"/>
    <mergeCell ref="B6:Q6"/>
    <mergeCell ref="Q12:Q13"/>
    <mergeCell ref="B12:B13"/>
    <mergeCell ref="E12:E13"/>
    <mergeCell ref="F12:F13"/>
    <mergeCell ref="D12:D13"/>
    <mergeCell ref="G12:I12"/>
    <mergeCell ref="K12:M12"/>
    <mergeCell ref="D515:Q515"/>
    <mergeCell ref="B4:N4"/>
    <mergeCell ref="J512:M512"/>
    <mergeCell ref="C12:C13"/>
    <mergeCell ref="G509:I509"/>
  </mergeCells>
  <phoneticPr fontId="7" type="noConversion"/>
  <dataValidations count="8">
    <dataValidation type="decimal" allowBlank="1" showInputMessage="1" showErrorMessage="1" error="In dieses Feld können nur Werte zwischen 0 und 999.999 eingetragen werden." sqref="O510:Q510 E14:E503 N508:P508 N510:N512 O511:P512">
      <formula1>0</formula1>
      <formula2>999999</formula2>
    </dataValidation>
    <dataValidation allowBlank="1" showInputMessage="1" showErrorMessage="1" error="In dieses Feld können nur Werte zwischen 0 und 999.999 eingetragen werden." sqref="G510 J507:K507 G508:J508"/>
    <dataValidation type="date" allowBlank="1" showInputMessage="1" showErrorMessage="1" error="Bitte geben Sie das Datum in Form von TT.MM.JJJJ, z.B. 01.01.2008, an!" sqref="Q2:R2 O4:R4">
      <formula1>39083</formula1>
      <formula2>42735</formula2>
    </dataValidation>
    <dataValidation allowBlank="1" showInputMessage="1" showErrorMessage="1" error="Die Textlänge dieses Feldes ist begrenzt. Bitte beschränken Sie sich auf maximal 100 Zeichen." sqref="D508 G509 G511"/>
    <dataValidation allowBlank="1" showInputMessage="1" error="Bitte geben Sie das Datum in Form von TT.MM.JJJJ, z.B. 01.01.2008, an!" sqref="I2"/>
    <dataValidation type="decimal" allowBlank="1" showInputMessage="1" showErrorMessage="1" error="Nur Kurse, deren Veranstaltungsdauer zwischen 8 und 160 Unterrichtseinheiten beträgt, sind förderfähig!" sqref="F14:F503">
      <formula1>8</formula1>
      <formula2>160</formula2>
    </dataValidation>
    <dataValidation type="textLength" allowBlank="1" showInputMessage="1" showErrorMessage="1" error="Die Textlänge dieses Feldes ist auf maximal 100 Zeichen begrenzt._x000a__x000a_Sollte das Textfeld für die Kursbezeichnung nicht ausreichen, verwenden Sie bitte eine gesonderte Anlage." sqref="D14:D503">
      <formula1>0</formula1>
      <formula2>100</formula2>
    </dataValidation>
    <dataValidation type="decimal" allowBlank="1" showInputMessage="1" showErrorMessage="1" error="Förderfähig sind nur Kurse, deren Kursgebühr pro Teilnehmer/in maximal € 6,000,- netto beträgt!" sqref="J14:J503">
      <formula1>0</formula1>
      <formula2>6000</formula2>
    </dataValidation>
  </dataValidations>
  <printOptions horizontalCentered="1"/>
  <pageMargins left="0.70866141732283472" right="0.70866141732283472" top="0.78740157480314965" bottom="0.78740157480314965" header="0.31496062992125984" footer="0.51181102362204722"/>
  <pageSetup paperSize="9" scale="42" fitToHeight="0" orientation="landscape" r:id="rId2"/>
  <headerFooter>
    <oddFooter>&amp;LAntrag Fachkurse&amp;CAnlage 1&amp;RSeite &amp;P von &amp;N</oddFooter>
  </headerFooter>
  <rowBreaks count="2" manualBreakCount="2">
    <brk id="429" max="16383" man="1"/>
    <brk id="482"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dimension ref="A1"/>
  <sheetViews>
    <sheetView topLeftCell="A5" workbookViewId="0">
      <selection activeCell="A175" sqref="A175"/>
    </sheetView>
  </sheetViews>
  <sheetFormatPr baseColWidth="10" defaultColWidth="11.453125" defaultRowHeight="12.5" x14ac:dyDescent="0.25"/>
  <cols>
    <col min="1" max="16384" width="11.453125" style="195"/>
  </cols>
  <sheetData/>
  <sheetProtection algorithmName="SHA-512" hashValue="01JPmH8rz84yO55LI79HDi1Oqi5UsGOkatzGt+Ab5+Prtg5+7l1w7c6hagBnAVuAXKFg1CjIx7TBrQax9SsuGA==" saltValue="HDd5HOSdpgMYqJZRzPi4Ig==" spinCount="100000" sheet="1" objects="1" scenarios="1" selectLockedCells="1"/>
  <pageMargins left="0.59055118110236227" right="0.11811023622047245" top="0.78740157480314965" bottom="0.78740157480314965" header="0.31496062992125984" footer="0.31496062992125984"/>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3</vt:i4>
      </vt:variant>
      <vt:variant>
        <vt:lpstr>Benannte Bereiche</vt:lpstr>
      </vt:variant>
      <vt:variant>
        <vt:i4>1</vt:i4>
      </vt:variant>
    </vt:vector>
  </HeadingPairs>
  <TitlesOfParts>
    <vt:vector size="4" baseType="lpstr">
      <vt:lpstr>Antrag</vt:lpstr>
      <vt:lpstr>Anlage 1</vt:lpstr>
      <vt:lpstr>Datenschutzerklärung</vt:lpstr>
      <vt:lpstr>'Anlage 1'!Drucktitel</vt:lpstr>
    </vt:vector>
  </TitlesOfParts>
  <Company>Wirtschaftsministerium B-W</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Wrtschaftsministerium B-W</dc:creator>
  <cp:lastModifiedBy>Winger, Thomas (WM)</cp:lastModifiedBy>
  <cp:lastPrinted>2023-05-24T12:04:40Z</cp:lastPrinted>
  <dcterms:created xsi:type="dcterms:W3CDTF">2007-11-05T09:10:34Z</dcterms:created>
  <dcterms:modified xsi:type="dcterms:W3CDTF">2023-05-26T04:52:59Z</dcterms:modified>
</cp:coreProperties>
</file>